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scalStrategy\fa_and_b\projects\budget\2019-20\Publication\excel tables and charts for website\final\"/>
    </mc:Choice>
  </mc:AlternateContent>
  <bookViews>
    <workbookView xWindow="1788" yWindow="168" windowWidth="20760" windowHeight="10752"/>
  </bookViews>
  <sheets>
    <sheet name="Figure 1" sheetId="25" r:id="rId1"/>
    <sheet name="Table 1" sheetId="26" r:id="rId2"/>
    <sheet name="Table 2" sheetId="42" r:id="rId3"/>
    <sheet name="Table 3" sheetId="43" r:id="rId4"/>
    <sheet name="Table 4" sheetId="29" r:id="rId5"/>
    <sheet name="Table 5" sheetId="45" r:id="rId6"/>
    <sheet name="Table 6" sheetId="46" r:id="rId7"/>
    <sheet name="Table 7" sheetId="47" r:id="rId8"/>
    <sheet name="Table 8" sheetId="51" r:id="rId9"/>
    <sheet name="Table 9" sheetId="48" r:id="rId10"/>
    <sheet name="Table 10" sheetId="49" r:id="rId11"/>
    <sheet name="Table 11" sheetId="52" r:id="rId12"/>
    <sheet name="Table 12" sheetId="53" r:id="rId13"/>
    <sheet name="Table 13" sheetId="54" r:id="rId14"/>
    <sheet name="Table 14" sheetId="61" r:id="rId15"/>
    <sheet name="Table 15" sheetId="62" r:id="rId16"/>
  </sheets>
  <definedNames>
    <definedName name="OLE_LINK3" localSheetId="7">'Table 7'!#REF!</definedName>
    <definedName name="OLE_LINK4" localSheetId="8">'Table 8'!#REF!</definedName>
    <definedName name="OLE_LINK5" localSheetId="8">'Table 8'!#REF!</definedName>
  </definedNames>
  <calcPr calcId="152511"/>
</workbook>
</file>

<file path=xl/calcChain.xml><?xml version="1.0" encoding="utf-8"?>
<calcChain xmlns="http://schemas.openxmlformats.org/spreadsheetml/2006/main">
  <c r="F40" i="42" l="1"/>
  <c r="E40" i="42"/>
  <c r="D40" i="42"/>
  <c r="C40" i="42"/>
  <c r="B40" i="42"/>
  <c r="G38" i="42"/>
  <c r="G40" i="42" s="1"/>
  <c r="G35" i="42"/>
  <c r="G34" i="42"/>
  <c r="G33" i="42"/>
  <c r="G32" i="42"/>
  <c r="G31" i="42"/>
  <c r="G30" i="42"/>
  <c r="G29" i="42"/>
  <c r="F26" i="42"/>
  <c r="E26" i="42"/>
  <c r="D26" i="42"/>
  <c r="C26" i="42"/>
  <c r="B26" i="42"/>
  <c r="G25" i="42"/>
  <c r="G24" i="42"/>
  <c r="G23" i="42"/>
  <c r="G22" i="42"/>
  <c r="G21" i="42"/>
  <c r="G19" i="42"/>
  <c r="G17" i="42"/>
  <c r="G15" i="42"/>
  <c r="G13" i="42"/>
  <c r="G12" i="42"/>
  <c r="G10" i="42"/>
  <c r="G9" i="42"/>
  <c r="G7" i="42"/>
  <c r="C5" i="42"/>
  <c r="D5" i="42" s="1"/>
  <c r="E5" i="42" s="1"/>
  <c r="F5" i="42" s="1"/>
  <c r="G5" i="42" s="1"/>
  <c r="G26" i="42" l="1"/>
</calcChain>
</file>

<file path=xl/sharedStrings.xml><?xml version="1.0" encoding="utf-8"?>
<sst xmlns="http://schemas.openxmlformats.org/spreadsheetml/2006/main" count="646" uniqueCount="226">
  <si>
    <t>Figure 1</t>
  </si>
  <si>
    <t>Chart Data</t>
  </si>
  <si>
    <t>$m</t>
  </si>
  <si>
    <t>%</t>
  </si>
  <si>
    <t>Health</t>
  </si>
  <si>
    <t>Education</t>
  </si>
  <si>
    <t>Table 1</t>
  </si>
  <si>
    <t>-</t>
  </si>
  <si>
    <t>Table 2</t>
  </si>
  <si>
    <t>WA Health</t>
  </si>
  <si>
    <t>Table 3</t>
  </si>
  <si>
    <t>Table 5</t>
  </si>
  <si>
    <t>Table 6</t>
  </si>
  <si>
    <t>Table 8</t>
  </si>
  <si>
    <t>Table 11</t>
  </si>
  <si>
    <t>Table 12</t>
  </si>
  <si>
    <t>Table 13</t>
  </si>
  <si>
    <t>Table 14</t>
  </si>
  <si>
    <t>PROVISIONS</t>
  </si>
  <si>
    <t>Water Corporation</t>
  </si>
  <si>
    <t>Western Australian Land Authority</t>
  </si>
  <si>
    <t>Public Transport Authority</t>
  </si>
  <si>
    <t>Table 7</t>
  </si>
  <si>
    <t>Main Roads</t>
  </si>
  <si>
    <t>Total</t>
  </si>
  <si>
    <t>Note: Columns may not add due to rounding.</t>
  </si>
  <si>
    <t>Provisions</t>
  </si>
  <si>
    <t>2018-19</t>
  </si>
  <si>
    <t>2019-20</t>
  </si>
  <si>
    <t xml:space="preserve">ASSET INVESTMENT PROGRAM </t>
  </si>
  <si>
    <r>
      <t>Note:</t>
    </r>
    <r>
      <rPr>
        <sz val="8"/>
        <rFont val="Times New Roman"/>
        <family val="1"/>
      </rPr>
      <t> </t>
    </r>
    <r>
      <rPr>
        <sz val="8"/>
        <rFont val="Arial"/>
        <family val="2"/>
      </rPr>
      <t>Segments may not add due to rounding.</t>
    </r>
  </si>
  <si>
    <t>Electricity Utilities</t>
  </si>
  <si>
    <t>Communities</t>
  </si>
  <si>
    <t>Other agencies</t>
  </si>
  <si>
    <t>2018‑19</t>
  </si>
  <si>
    <t>2019‑20</t>
  </si>
  <si>
    <t>2020-21</t>
  </si>
  <si>
    <t>Capital Expenditure</t>
  </si>
  <si>
    <t>Yanchep Rail Extension</t>
  </si>
  <si>
    <t>Thornlie-Cockburn Link</t>
  </si>
  <si>
    <t>Election Commitments</t>
  </si>
  <si>
    <t>Other Spending</t>
  </si>
  <si>
    <t>Table 10</t>
  </si>
  <si>
    <t>2020‑21</t>
  </si>
  <si>
    <t>2021‑22</t>
  </si>
  <si>
    <t>Provision for METRONET Projects Under Development</t>
  </si>
  <si>
    <t xml:space="preserve">METRONET </t>
  </si>
  <si>
    <t>2021-22</t>
  </si>
  <si>
    <t>JOBS AND ECONOMIC DEVELOPMENT</t>
  </si>
  <si>
    <t>Table 4</t>
  </si>
  <si>
    <t>PRIMARY INDUSTRIES AND REGIONAL DEVELOPMENT</t>
  </si>
  <si>
    <t>HEALTH</t>
  </si>
  <si>
    <r>
      <t>(a)</t>
    </r>
    <r>
      <rPr>
        <sz val="8"/>
        <rFont val="Times New Roman"/>
        <family val="1"/>
      </rPr>
      <t xml:space="preserve">   </t>
    </r>
    <r>
      <rPr>
        <sz val="8"/>
        <rFont val="Arial"/>
        <family val="2"/>
      </rPr>
      <t>These projects have been funded from the reprioritisation of other AIP funds.</t>
    </r>
  </si>
  <si>
    <t>EDUCATION AND TRAINING</t>
  </si>
  <si>
    <t>Table 9</t>
  </si>
  <si>
    <t>COMMUNITIES</t>
  </si>
  <si>
    <t>TRANSPORT</t>
  </si>
  <si>
    <t>FREMANTLE PORT AUTHORITY</t>
  </si>
  <si>
    <t>BIODIVERSITY, CONSERVATION AND ATTRACTIONS</t>
  </si>
  <si>
    <t>PLANNING AND LAND USE</t>
  </si>
  <si>
    <t>METROPOLITAN REDEVELOPMENT AUTHORITY</t>
  </si>
  <si>
    <t>UTILITIES</t>
  </si>
  <si>
    <t>WESTERN POWER</t>
  </si>
  <si>
    <t>HORIZON POWER</t>
  </si>
  <si>
    <t>WATER CORPORATION</t>
  </si>
  <si>
    <t>Forrestfield-Airport Link</t>
  </si>
  <si>
    <t>Bus Acquisition</t>
  </si>
  <si>
    <t>Capital Funding</t>
  </si>
  <si>
    <t>Land Sales</t>
  </si>
  <si>
    <t>Metropolitan Region Improvement Fund</t>
  </si>
  <si>
    <t xml:space="preserve">ASSET INVESTMENT IN ROADS AND PUBLIC TRANSPORT
</t>
  </si>
  <si>
    <t>2022‑23</t>
  </si>
  <si>
    <t>Western Australian Planning Commission – METRONET‑Yanchep Rail Extension Works</t>
  </si>
  <si>
    <t>2022-23</t>
  </si>
  <si>
    <t>Total 2019-20 to 2022-23</t>
  </si>
  <si>
    <t>Bayswater Station (FAL services and</t>
  </si>
  <si>
    <t>Morley-Ellenbrook Line Forward Works)</t>
  </si>
  <si>
    <t xml:space="preserve"> Public Transport Authority</t>
  </si>
  <si>
    <t xml:space="preserve"> Western Australian Planning Commission</t>
  </si>
  <si>
    <t>Automatic Train Control - Planning</t>
  </si>
  <si>
    <t xml:space="preserve">Rail Line Planning </t>
  </si>
  <si>
    <t>Stations Upgrade</t>
  </si>
  <si>
    <t>Railcar Acquisition</t>
  </si>
  <si>
    <t>Level Crossing Removal Program</t>
  </si>
  <si>
    <t>Provision for Projects Under Development</t>
  </si>
  <si>
    <t>Provision for Road Projects Under Development</t>
  </si>
  <si>
    <t>Commonwealth Funding</t>
  </si>
  <si>
    <t>Consolidated Account</t>
  </si>
  <si>
    <t>Public Transport Authority Borrowings</t>
  </si>
  <si>
    <t>Motor Vehicle Licence Revenues</t>
  </si>
  <si>
    <t>Interest Revenue</t>
  </si>
  <si>
    <t>Recurrent Expenditure</t>
  </si>
  <si>
    <t>Operating Subsidy for METRONET Office</t>
  </si>
  <si>
    <t>METRONET Precinct Planning</t>
  </si>
  <si>
    <t>ASSET INVESTMENT IN HEALTH AND EDUCATION</t>
  </si>
  <si>
    <t>ASSET INVESTMENT IN COMMUNITY SAFETY</t>
  </si>
  <si>
    <t>Department of Justice</t>
  </si>
  <si>
    <t>Western Australia Police Force</t>
  </si>
  <si>
    <t>Fire and Emergency Services</t>
  </si>
  <si>
    <t>FINANCIAL ADMINISTRATION</t>
  </si>
  <si>
    <t>MAJOR SPENDING CHANGES SINCE THE 2018-19 MID-YEAR REVIEW</t>
  </si>
  <si>
    <t>FINANCE</t>
  </si>
  <si>
    <t>GOLD CORPORATION</t>
  </si>
  <si>
    <r>
      <t>-</t>
    </r>
    <r>
      <rPr>
        <sz val="8"/>
        <rFont val="Arial"/>
        <family val="2"/>
      </rPr>
      <t>   Digital Transformation Program</t>
    </r>
  </si>
  <si>
    <r>
      <t>-</t>
    </r>
    <r>
      <rPr>
        <sz val="8"/>
        <rFont val="Arial"/>
        <family val="2"/>
      </rPr>
      <t>   Government Office Accommodation</t>
    </r>
  </si>
  <si>
    <r>
      <t>-</t>
    </r>
    <r>
      <rPr>
        <sz val="8"/>
        <rFont val="Arial"/>
        <family val="2"/>
      </rPr>
      <t xml:space="preserve">   </t>
    </r>
    <r>
      <rPr>
        <i/>
        <sz val="8"/>
        <rFont val="Arial"/>
        <family val="2"/>
      </rPr>
      <t>Strata Titles Act 1985</t>
    </r>
    <r>
      <rPr>
        <sz val="8"/>
        <rFont val="Arial"/>
        <family val="2"/>
      </rPr>
      <t xml:space="preserve"> Reform Implementation Costs</t>
    </r>
  </si>
  <si>
    <r>
      <t>-</t>
    </r>
    <r>
      <rPr>
        <sz val="8"/>
        <rFont val="Arial"/>
        <family val="2"/>
      </rPr>
      <t>   One‑Future Project</t>
    </r>
  </si>
  <si>
    <r>
      <t>-</t>
    </r>
    <r>
      <rPr>
        <sz val="8"/>
        <rFont val="Arial"/>
        <family val="2"/>
      </rPr>
      <t>   Electrolytic Gold Refinery Upgrade</t>
    </r>
  </si>
  <si>
    <r>
      <t>-</t>
    </r>
    <r>
      <rPr>
        <sz val="8"/>
        <rFont val="Arial"/>
        <family val="2"/>
      </rPr>
      <t>   Extrusion Press</t>
    </r>
  </si>
  <si>
    <r>
      <t>-</t>
    </r>
    <r>
      <rPr>
        <sz val="8"/>
        <rFont val="Arial"/>
        <family val="2"/>
      </rPr>
      <t>   Geraldton Marine Finfish Nursery Facility</t>
    </r>
  </si>
  <si>
    <r>
      <t>-</t>
    </r>
    <r>
      <rPr>
        <sz val="8"/>
        <rFont val="Arial"/>
        <family val="2"/>
      </rPr>
      <t xml:space="preserve">   Industry Attraction and Development Fund – Collie </t>
    </r>
    <r>
      <rPr>
        <vertAlign val="superscript"/>
        <sz val="8"/>
        <rFont val="Arial"/>
        <family val="2"/>
      </rPr>
      <t>(a)</t>
    </r>
  </si>
  <si>
    <r>
      <t>-</t>
    </r>
    <r>
      <rPr>
        <sz val="8"/>
        <rFont val="Arial"/>
        <family val="2"/>
      </rPr>
      <t>   Core Business Systems Replacement</t>
    </r>
  </si>
  <si>
    <r>
      <t>-</t>
    </r>
    <r>
      <rPr>
        <sz val="8"/>
        <rFont val="Arial"/>
        <family val="2"/>
      </rPr>
      <t>   Refurbishment of Laboratory Facilities – Kensington Site</t>
    </r>
  </si>
  <si>
    <r>
      <t>-</t>
    </r>
    <r>
      <rPr>
        <sz val="8"/>
        <rFont val="Arial"/>
        <family val="2"/>
      </rPr>
      <t>   Shark Monitoring Network</t>
    </r>
  </si>
  <si>
    <t xml:space="preserve">WA HEALTH </t>
  </si>
  <si>
    <t>HEALTH AND DISABILITY SERVICES COMPLAINTS OFFICE</t>
  </si>
  <si>
    <t>ANIMAL RESOURCES AUTHORITY</t>
  </si>
  <si>
    <r>
      <t>-</t>
    </r>
    <r>
      <rPr>
        <sz val="8"/>
        <rFont val="Arial"/>
        <family val="2"/>
      </rPr>
      <t>   St John of God Midland Mental Health Emergency Centre</t>
    </r>
  </si>
  <si>
    <r>
      <t>-</t>
    </r>
    <r>
      <rPr>
        <sz val="8"/>
        <rFont val="Arial"/>
        <family val="2"/>
      </rPr>
      <t>   Royal Perth Hospital Intensive Care Unit</t>
    </r>
  </si>
  <si>
    <r>
      <t>-</t>
    </r>
    <r>
      <rPr>
        <sz val="8"/>
        <rFont val="Arial"/>
        <family val="2"/>
      </rPr>
      <t>   Kalgoorlie Health Campus Magnetic Resonance Imaging Suite</t>
    </r>
  </si>
  <si>
    <r>
      <t>-</t>
    </r>
    <r>
      <rPr>
        <sz val="8"/>
        <rFont val="Arial"/>
        <family val="2"/>
      </rPr>
      <t>   Culturally Appropriate Housing Facility</t>
    </r>
  </si>
  <si>
    <r>
      <t>-</t>
    </r>
    <r>
      <rPr>
        <sz val="8"/>
        <rFont val="Arial"/>
        <family val="2"/>
      </rPr>
      <t>   Redevelopment of Bunbury Hospital</t>
    </r>
  </si>
  <si>
    <r>
      <t>-</t>
    </r>
    <r>
      <rPr>
        <sz val="8"/>
        <rFont val="Arial"/>
        <family val="2"/>
      </rPr>
      <t>   Fremantle Hospital Acute Mental Health Beds</t>
    </r>
  </si>
  <si>
    <r>
      <t>-</t>
    </r>
    <r>
      <rPr>
        <sz val="8"/>
        <rFont val="Arial"/>
        <family val="2"/>
      </rPr>
      <t>   Renal Dialysis at Newman Hospital</t>
    </r>
  </si>
  <si>
    <r>
      <t>-</t>
    </r>
    <r>
      <rPr>
        <sz val="8"/>
        <rFont val="Arial"/>
        <family val="2"/>
      </rPr>
      <t>   Fiona Stanley Hospital Information and Communication Technology</t>
    </r>
  </si>
  <si>
    <r>
      <t>-</t>
    </r>
    <r>
      <rPr>
        <sz val="8"/>
        <rFont val="Arial"/>
        <family val="2"/>
      </rPr>
      <t>   Minor Building Works</t>
    </r>
  </si>
  <si>
    <r>
      <t>-</t>
    </r>
    <r>
      <rPr>
        <sz val="8"/>
        <rFont val="Arial"/>
        <family val="2"/>
      </rPr>
      <t>   PathWest Laboratory Information System</t>
    </r>
  </si>
  <si>
    <r>
      <t>-</t>
    </r>
    <r>
      <rPr>
        <sz val="8"/>
        <rFont val="Arial"/>
        <family val="2"/>
      </rPr>
      <t>   Medical Equipment Replacement Program</t>
    </r>
  </si>
  <si>
    <r>
      <t>-</t>
    </r>
    <r>
      <rPr>
        <sz val="8"/>
        <rFont val="Arial"/>
        <family val="2"/>
      </rPr>
      <t>   Enterprise Medical Imaging Platform (PACS‑RIS)</t>
    </r>
  </si>
  <si>
    <r>
      <t>-</t>
    </r>
    <r>
      <rPr>
        <sz val="8"/>
        <rFont val="Arial"/>
        <family val="2"/>
      </rPr>
      <t>   Albany Radiation Oncology</t>
    </r>
  </si>
  <si>
    <r>
      <t>-</t>
    </r>
    <r>
      <rPr>
        <sz val="8"/>
        <rFont val="Arial"/>
        <family val="2"/>
      </rPr>
      <t>   Carnarvon Aged and Palliative Care Facility</t>
    </r>
  </si>
  <si>
    <r>
      <t>-</t>
    </r>
    <r>
      <rPr>
        <sz val="8"/>
        <rFont val="Arial"/>
        <family val="2"/>
      </rPr>
      <t>   Laverton Hospital</t>
    </r>
  </si>
  <si>
    <r>
      <t>-</t>
    </r>
    <r>
      <rPr>
        <sz val="8"/>
        <rFont val="Arial"/>
        <family val="2"/>
      </rPr>
      <t>   Case Management System</t>
    </r>
  </si>
  <si>
    <r>
      <t>-</t>
    </r>
    <r>
      <rPr>
        <sz val="8"/>
        <rFont val="Arial"/>
        <family val="2"/>
      </rPr>
      <t>   Capital Upgrades and Maintenance</t>
    </r>
  </si>
  <si>
    <t>EDUCATION</t>
  </si>
  <si>
    <t>COMMUNITY SAFETY</t>
  </si>
  <si>
    <r>
      <t>-</t>
    </r>
    <r>
      <rPr>
        <sz val="8"/>
        <rFont val="Arial"/>
        <family val="2"/>
      </rPr>
      <t>   Land Acquisition</t>
    </r>
  </si>
  <si>
    <r>
      <t>-</t>
    </r>
    <r>
      <rPr>
        <sz val="8"/>
        <rFont val="Arial"/>
        <family val="2"/>
      </rPr>
      <t>   Preventative Maintenance</t>
    </r>
  </si>
  <si>
    <r>
      <t>-</t>
    </r>
    <r>
      <rPr>
        <sz val="8"/>
        <rFont val="Arial"/>
        <family val="2"/>
      </rPr>
      <t>   Victoria Park Primary School</t>
    </r>
  </si>
  <si>
    <r>
      <t>-</t>
    </r>
    <r>
      <rPr>
        <sz val="8"/>
        <rFont val="Arial"/>
        <family val="2"/>
      </rPr>
      <t>   Transportable Classrooms</t>
    </r>
  </si>
  <si>
    <r>
      <t>-</t>
    </r>
    <r>
      <rPr>
        <sz val="8"/>
        <rFont val="Arial"/>
        <family val="2"/>
      </rPr>
      <t>   Royal Commission (Child Sexual Abuse) – Child Interview Recording Equipment</t>
    </r>
  </si>
  <si>
    <r>
      <t>-</t>
    </r>
    <r>
      <rPr>
        <sz val="8"/>
        <rFont val="Arial"/>
        <family val="2"/>
      </rPr>
      <t>   GovNext-ICT and Cloud Services Transition</t>
    </r>
  </si>
  <si>
    <r>
      <t>-</t>
    </r>
    <r>
      <rPr>
        <sz val="8"/>
        <rFont val="Arial"/>
        <family val="2"/>
      </rPr>
      <t>   Digital Policing – Mobility</t>
    </r>
  </si>
  <si>
    <r>
      <t>-</t>
    </r>
    <r>
      <rPr>
        <sz val="8"/>
        <rFont val="Arial"/>
        <family val="2"/>
      </rPr>
      <t>   Custodial Estate Capacity Increase </t>
    </r>
  </si>
  <si>
    <r>
      <t>-</t>
    </r>
    <r>
      <rPr>
        <sz val="8"/>
        <rFont val="Arial"/>
        <family val="2"/>
      </rPr>
      <t>   Greenough Regional Prison Female Unit Upgrade</t>
    </r>
  </si>
  <si>
    <r>
      <t>-</t>
    </r>
    <r>
      <rPr>
        <sz val="8"/>
        <rFont val="Arial"/>
        <family val="2"/>
      </rPr>
      <t>   Supreme Court (Stirling Gardens) Critical Works</t>
    </r>
  </si>
  <si>
    <r>
      <t>-</t>
    </r>
    <r>
      <rPr>
        <sz val="8"/>
        <rFont val="Arial"/>
        <family val="2"/>
      </rPr>
      <t xml:space="preserve">   </t>
    </r>
    <r>
      <rPr>
        <i/>
        <sz val="8"/>
        <rFont val="Arial"/>
        <family val="2"/>
      </rPr>
      <t>Strata Titles Act 1985</t>
    </r>
    <r>
      <rPr>
        <sz val="8"/>
        <rFont val="Arial"/>
        <family val="2"/>
      </rPr>
      <t xml:space="preserve"> Reform Implementation Costs</t>
    </r>
  </si>
  <si>
    <r>
      <t>-</t>
    </r>
    <r>
      <rPr>
        <sz val="8"/>
        <rFont val="Arial"/>
        <family val="2"/>
      </rPr>
      <t>   DFES Multi-purpose Facility in Collie</t>
    </r>
  </si>
  <si>
    <r>
      <t>-</t>
    </r>
    <r>
      <rPr>
        <sz val="8"/>
        <rFont val="Arial"/>
        <family val="2"/>
      </rPr>
      <t>   Digitisation Strategy</t>
    </r>
  </si>
  <si>
    <r>
      <t>-</t>
    </r>
    <r>
      <rPr>
        <sz val="8"/>
        <rFont val="Arial"/>
        <family val="2"/>
      </rPr>
      <t>   Asset Replacement Program</t>
    </r>
  </si>
  <si>
    <t>WESTERN AUSTRALIA POLICE FORCE</t>
  </si>
  <si>
    <t>JUSTICE</t>
  </si>
  <si>
    <t>FIRE AND EMERGENCY SERVICES</t>
  </si>
  <si>
    <t>OFFICE OF THE DIRECTOR OF PUBLIC PROSECUTIONS</t>
  </si>
  <si>
    <t>CHEMISTRY CENTRE (WA)</t>
  </si>
  <si>
    <t>MAJOR SPENDING CHANGES SINCE THE 2018-19 MID YEAR REVIEW</t>
  </si>
  <si>
    <t>WESTERN AUSTRALIAN SPORTS CENTRE TRUST</t>
  </si>
  <si>
    <t xml:space="preserve">LOTTERIES COMMISSION </t>
  </si>
  <si>
    <r>
      <t>-</t>
    </r>
    <r>
      <rPr>
        <sz val="8"/>
        <rFont val="Arial"/>
        <family val="2"/>
      </rPr>
      <t>   Royal Commission (Child Sexual Abuse) – National Reference System</t>
    </r>
  </si>
  <si>
    <r>
      <t>-</t>
    </r>
    <r>
      <rPr>
        <sz val="8"/>
        <rFont val="Arial"/>
        <family val="2"/>
      </rPr>
      <t>   VenuesWest Security Infrastructure Upgrades</t>
    </r>
  </si>
  <si>
    <r>
      <t>-</t>
    </r>
    <r>
      <rPr>
        <sz val="8"/>
        <rFont val="Arial"/>
        <family val="2"/>
      </rPr>
      <t>   Perry Lakes Maintenance Account</t>
    </r>
  </si>
  <si>
    <r>
      <t>-</t>
    </r>
    <r>
      <rPr>
        <sz val="8"/>
        <rFont val="Arial"/>
        <family val="2"/>
      </rPr>
      <t>   Optus Stadium Design Build Finance Maintain Site Finalisation Works</t>
    </r>
  </si>
  <si>
    <r>
      <t>-</t>
    </r>
    <r>
      <rPr>
        <sz val="8"/>
        <rFont val="Arial"/>
        <family val="2"/>
      </rPr>
      <t>   Perth Motorplex Management</t>
    </r>
  </si>
  <si>
    <r>
      <t>-</t>
    </r>
    <r>
      <rPr>
        <sz val="8"/>
        <rFont val="Arial"/>
        <family val="2"/>
      </rPr>
      <t>   Strategic Initiatives</t>
    </r>
  </si>
  <si>
    <t>Road Trauma Trust Account</t>
  </si>
  <si>
    <r>
      <t>-</t>
    </r>
    <r>
      <rPr>
        <sz val="8"/>
        <rFont val="Arial"/>
        <family val="2"/>
      </rPr>
      <t>   On‑demand Transport Business System Enhancement</t>
    </r>
  </si>
  <si>
    <r>
      <t>-</t>
    </r>
    <r>
      <rPr>
        <sz val="8"/>
        <rFont val="Arial"/>
        <family val="2"/>
      </rPr>
      <t>   Service Western Australia (ServiceWA) Pilot</t>
    </r>
  </si>
  <si>
    <r>
      <t>-</t>
    </r>
    <r>
      <rPr>
        <sz val="8"/>
        <rFont val="Arial"/>
        <family val="2"/>
      </rPr>
      <t>   Learner Log Book Application Enhancement</t>
    </r>
  </si>
  <si>
    <r>
      <t>-</t>
    </r>
    <r>
      <rPr>
        <sz val="8"/>
        <rFont val="Arial"/>
        <family val="2"/>
      </rPr>
      <t>   Integrated Cycling Incident Reporting Facility</t>
    </r>
  </si>
  <si>
    <r>
      <t>-</t>
    </r>
    <r>
      <rPr>
        <sz val="8"/>
        <rFont val="Arial"/>
        <family val="2"/>
      </rPr>
      <t>   Bunbury Outer Ring Road – Stages 2 and 3</t>
    </r>
  </si>
  <si>
    <r>
      <t>-</t>
    </r>
    <r>
      <rPr>
        <sz val="8"/>
        <rFont val="Arial"/>
        <family val="2"/>
      </rPr>
      <t>   Albany Ring Road</t>
    </r>
  </si>
  <si>
    <r>
      <t>-</t>
    </r>
    <r>
      <rPr>
        <sz val="8"/>
        <rFont val="Arial"/>
        <family val="2"/>
      </rPr>
      <t>   Karratha – Tom Price Road Stages 3 and 4</t>
    </r>
  </si>
  <si>
    <r>
      <t>-</t>
    </r>
    <r>
      <rPr>
        <sz val="8"/>
        <rFont val="Arial"/>
        <family val="2"/>
      </rPr>
      <t>   Coolgardie – Esperance Highway Upgrades</t>
    </r>
  </si>
  <si>
    <r>
      <t>-</t>
    </r>
    <r>
      <rPr>
        <sz val="8"/>
        <rFont val="Arial"/>
        <family val="2"/>
      </rPr>
      <t>   Tonkin Highway Corridor Upgrades</t>
    </r>
  </si>
  <si>
    <r>
      <t>-</t>
    </r>
    <r>
      <rPr>
        <sz val="8"/>
        <rFont val="Arial"/>
        <family val="2"/>
      </rPr>
      <t>   Priority Projects</t>
    </r>
  </si>
  <si>
    <r>
      <t>-</t>
    </r>
    <r>
      <rPr>
        <sz val="8"/>
        <rFont val="Arial"/>
        <family val="2"/>
      </rPr>
      <t>   Freight Network Projects</t>
    </r>
  </si>
  <si>
    <r>
      <t>-</t>
    </r>
    <r>
      <rPr>
        <sz val="8"/>
        <rFont val="Arial"/>
        <family val="2"/>
      </rPr>
      <t>   METRONET – Provision for Road Projects Under Development</t>
    </r>
  </si>
  <si>
    <r>
      <t>-</t>
    </r>
    <r>
      <rPr>
        <sz val="8"/>
        <rFont val="Arial"/>
        <family val="2"/>
      </rPr>
      <t>   METRONET – Level Crossings Removal – Armadale Line</t>
    </r>
  </si>
  <si>
    <r>
      <t>-</t>
    </r>
    <r>
      <rPr>
        <sz val="8"/>
        <rFont val="Arial"/>
        <family val="2"/>
      </rPr>
      <t>   METRONET – Projects Under Development (Planning Phase)</t>
    </r>
  </si>
  <si>
    <r>
      <t>-</t>
    </r>
    <r>
      <rPr>
        <sz val="8"/>
        <rFont val="Arial"/>
        <family val="2"/>
      </rPr>
      <t>   Mandurah Station Car Park</t>
    </r>
  </si>
  <si>
    <r>
      <t>-</t>
    </r>
    <r>
      <rPr>
        <sz val="8"/>
        <rFont val="Arial"/>
        <family val="2"/>
      </rPr>
      <t>   METRONET – Automatic Train Control Planning</t>
    </r>
  </si>
  <si>
    <r>
      <t>-</t>
    </r>
    <r>
      <rPr>
        <sz val="8"/>
        <rFont val="Arial"/>
        <family val="2"/>
      </rPr>
      <t>   METRONET – Program Management Costs</t>
    </r>
  </si>
  <si>
    <r>
      <t>-</t>
    </r>
    <r>
      <rPr>
        <sz val="8"/>
        <rFont val="Arial"/>
        <family val="2"/>
      </rPr>
      <t>   Kwinana Bulk Terminal High Voltage Power Network Upgrade</t>
    </r>
  </si>
  <si>
    <r>
      <t>-</t>
    </r>
    <r>
      <rPr>
        <sz val="8"/>
        <rFont val="Arial"/>
        <family val="2"/>
      </rPr>
      <t>   Reprioritisation of Existing Asset Investment Program</t>
    </r>
  </si>
  <si>
    <r>
      <t>-</t>
    </r>
    <r>
      <rPr>
        <sz val="8"/>
        <rFont val="Arial"/>
        <family val="2"/>
      </rPr>
      <t>   Crane Acquisition</t>
    </r>
  </si>
  <si>
    <r>
      <t>-</t>
    </r>
    <r>
      <rPr>
        <sz val="8"/>
        <rFont val="Arial"/>
        <family val="2"/>
      </rPr>
      <t>   Port-Wide Firefighting System</t>
    </r>
  </si>
  <si>
    <r>
      <t>-</t>
    </r>
    <r>
      <rPr>
        <sz val="8"/>
        <rFont val="Arial"/>
        <family val="2"/>
      </rPr>
      <t>   Port Improvement Rate Project Savings</t>
    </r>
  </si>
  <si>
    <r>
      <t>-</t>
    </r>
    <r>
      <rPr>
        <sz val="8"/>
        <rFont val="Arial"/>
        <family val="2"/>
      </rPr>
      <t>   Port of Bunbury – Berth 8 Capacity Upgrade</t>
    </r>
  </si>
  <si>
    <r>
      <t>-</t>
    </r>
    <r>
      <rPr>
        <sz val="8"/>
        <rFont val="Arial"/>
        <family val="2"/>
      </rPr>
      <t>   Port of Esperance – Shed 4 Upgrade</t>
    </r>
  </si>
  <si>
    <r>
      <t>-</t>
    </r>
    <r>
      <rPr>
        <sz val="8"/>
        <rFont val="Arial"/>
        <family val="2"/>
      </rPr>
      <t>   Reprioritisation of other Asset Investment Program Funds</t>
    </r>
  </si>
  <si>
    <t xml:space="preserve">COMMISSIONER OF MAIN ROADS </t>
  </si>
  <si>
    <t>PUBLIC TRANSPORT AUTHORITY</t>
  </si>
  <si>
    <t>KIMBERLEY PORTS AUTHORITY</t>
  </si>
  <si>
    <t>MID WEST PORTS AUTHORITY</t>
  </si>
  <si>
    <t>PILBARA PORTS AUTHORITY</t>
  </si>
  <si>
    <t>SOUTHERN PORTS AUTHORITY</t>
  </si>
  <si>
    <t>ENVIRONMENT</t>
  </si>
  <si>
    <r>
      <t>-</t>
    </r>
    <r>
      <rPr>
        <sz val="8"/>
        <rFont val="Arial"/>
        <family val="2"/>
      </rPr>
      <t>   Rottnest Island Jetty Upgrades</t>
    </r>
  </si>
  <si>
    <r>
      <t>-</t>
    </r>
    <r>
      <rPr>
        <sz val="8"/>
        <rFont val="Arial"/>
        <family val="2"/>
      </rPr>
      <t>   Plan for Our Parks – Houtman Abrolhos Islands National Park</t>
    </r>
  </si>
  <si>
    <r>
      <t>-</t>
    </r>
    <r>
      <rPr>
        <sz val="8"/>
        <rFont val="Arial"/>
        <family val="2"/>
      </rPr>
      <t>   Collie Adventure Trails</t>
    </r>
  </si>
  <si>
    <r>
      <t>-</t>
    </r>
    <r>
      <rPr>
        <sz val="8"/>
        <rFont val="Arial"/>
        <family val="2"/>
      </rPr>
      <t>   Kalbarri Skywalk and National Park Tourist Infrastructure Project</t>
    </r>
  </si>
  <si>
    <r>
      <t>-</t>
    </r>
    <r>
      <rPr>
        <sz val="8"/>
        <rFont val="Arial"/>
        <family val="2"/>
      </rPr>
      <t>   William Bay National Park Tourism Infrastructure</t>
    </r>
  </si>
  <si>
    <r>
      <t>-</t>
    </r>
    <r>
      <rPr>
        <sz val="8"/>
        <rFont val="Arial"/>
        <family val="2"/>
      </rPr>
      <t>   Plan for Our Parks – Ningaloo Coastal Reserves – Public Recreation and Joint Management Operations</t>
    </r>
  </si>
  <si>
    <r>
      <t>-</t>
    </r>
    <r>
      <rPr>
        <sz val="8"/>
        <rFont val="Arial"/>
        <family val="2"/>
      </rPr>
      <t>   Plan for Our Parks – Helena and Aurora Range National Park</t>
    </r>
  </si>
  <si>
    <t>PLANNING, LANDS AND HERITAGE</t>
  </si>
  <si>
    <t>WESTERN AUSTRALIAN LAND AUTHORITY (LANDCORP)</t>
  </si>
  <si>
    <t>WESTERN AUSTRALIAN LAND INFORMATION AUTHORITY (LANDGATE)</t>
  </si>
  <si>
    <r>
      <t>-</t>
    </r>
    <r>
      <rPr>
        <sz val="8"/>
        <rFont val="Arial"/>
        <family val="2"/>
      </rPr>
      <t>   East Perth Power Station</t>
    </r>
  </si>
  <si>
    <r>
      <t>-</t>
    </r>
    <r>
      <rPr>
        <sz val="8"/>
        <rFont val="Arial"/>
        <family val="2"/>
      </rPr>
      <t>   Ocean Reef Marina</t>
    </r>
  </si>
  <si>
    <r>
      <t>-</t>
    </r>
    <r>
      <rPr>
        <sz val="8"/>
        <rFont val="Arial"/>
        <family val="2"/>
      </rPr>
      <t>   Latitude 32 Hardship Cases</t>
    </r>
  </si>
  <si>
    <r>
      <t>-</t>
    </r>
    <r>
      <rPr>
        <sz val="8"/>
        <rFont val="Arial"/>
        <family val="2"/>
      </rPr>
      <t>   Forrestdale Business Park West</t>
    </r>
  </si>
  <si>
    <r>
      <t>-</t>
    </r>
    <r>
      <rPr>
        <sz val="8"/>
        <rFont val="Arial"/>
        <family val="2"/>
      </rPr>
      <t>   Titles Digital Lodgement Project</t>
    </r>
  </si>
  <si>
    <r>
      <t>-</t>
    </r>
    <r>
      <rPr>
        <sz val="8"/>
        <rFont val="Arial"/>
        <family val="2"/>
      </rPr>
      <t xml:space="preserve">   Perth City Link Stamp Duty Payment </t>
    </r>
  </si>
  <si>
    <t>SYNERGY</t>
  </si>
  <si>
    <r>
      <t>-</t>
    </r>
    <r>
      <rPr>
        <sz val="8"/>
        <rFont val="Arial"/>
        <family val="2"/>
      </rPr>
      <t>   Access Arrangement 4 and Advanced Metering Infrastructure</t>
    </r>
  </si>
  <si>
    <r>
      <t>-</t>
    </r>
    <r>
      <rPr>
        <sz val="8"/>
        <rFont val="Arial"/>
        <family val="2"/>
      </rPr>
      <t>   Advanced Metering Infrastructure</t>
    </r>
  </si>
  <si>
    <r>
      <t>-</t>
    </r>
    <r>
      <rPr>
        <sz val="8"/>
        <rFont val="Arial"/>
        <family val="2"/>
      </rPr>
      <t>   Align Asset Investment Program to the AA4 Final Decision</t>
    </r>
  </si>
  <si>
    <r>
      <t>-</t>
    </r>
    <r>
      <rPr>
        <sz val="8"/>
        <rFont val="Arial"/>
        <family val="2"/>
      </rPr>
      <t>   Remote Communities Photovoltaics</t>
    </r>
  </si>
  <si>
    <r>
      <t>-</t>
    </r>
    <r>
      <rPr>
        <sz val="8"/>
        <rFont val="Arial"/>
        <family val="2"/>
      </rPr>
      <t>   Essential and Municipal Services Upgrade Program</t>
    </r>
  </si>
  <si>
    <r>
      <t>-</t>
    </r>
    <r>
      <rPr>
        <sz val="8"/>
        <rFont val="Arial"/>
        <family val="2"/>
      </rPr>
      <t>   Asset Investment Program</t>
    </r>
  </si>
  <si>
    <t>Table 15</t>
  </si>
  <si>
    <r>
      <t>-</t>
    </r>
    <r>
      <rPr>
        <sz val="8"/>
        <rFont val="Arial"/>
        <family val="2"/>
      </rPr>
      <t>   2022-23 Population Provision</t>
    </r>
  </si>
  <si>
    <r>
      <t>-</t>
    </r>
    <r>
      <rPr>
        <sz val="8"/>
        <rFont val="Arial"/>
        <family val="2"/>
      </rPr>
      <t>   2019-20 Slippage Provision Revision</t>
    </r>
  </si>
  <si>
    <r>
      <t>-</t>
    </r>
    <r>
      <rPr>
        <sz val="8"/>
        <rFont val="Arial"/>
        <family val="2"/>
      </rPr>
      <t>   Removal of 2018-19 Slippage Provision</t>
    </r>
  </si>
  <si>
    <r>
      <t>-</t>
    </r>
    <r>
      <rPr>
        <sz val="8"/>
        <rFont val="Arial"/>
        <family val="2"/>
      </rPr>
      <t>   METRONET Projects Under Development</t>
    </r>
  </si>
  <si>
    <r>
      <t>-</t>
    </r>
    <r>
      <rPr>
        <sz val="8"/>
        <rFont val="Arial"/>
        <family val="2"/>
      </rPr>
      <t>   Revised Road Trauma Trust Account Spending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</si>
</sst>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0.0"/>
    <numFmt numFmtId="166" formatCode="#,##0.0;\-#,##0.0;\-"/>
  </numFmts>
  <fonts count="19" x14ac:knownFonts="1">
    <font>
      <sz val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8"/>
      <color indexed="48"/>
      <name val="Tahoma"/>
      <family val="2"/>
    </font>
    <font>
      <sz val="8"/>
      <name val="Tahoma"/>
      <family val="2"/>
    </font>
    <font>
      <b/>
      <sz val="10"/>
      <color indexed="48"/>
      <name val="Tahoma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7" fillId="0" borderId="0">
      <alignment horizontal="left" vertical="center"/>
    </xf>
    <xf numFmtId="0" fontId="8" fillId="0" borderId="0"/>
    <xf numFmtId="164" fontId="9" fillId="0" borderId="0">
      <alignment horizontal="left" vertical="center"/>
    </xf>
    <xf numFmtId="9" fontId="10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/>
    <xf numFmtId="0" fontId="0" fillId="0" borderId="0" xfId="0" applyAlignment="1">
      <alignment horizontal="right"/>
    </xf>
    <xf numFmtId="3" fontId="0" fillId="0" borderId="0" xfId="0" applyNumberFormat="1"/>
    <xf numFmtId="1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Font="1"/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Font="1" applyBorder="1"/>
    <xf numFmtId="0" fontId="0" fillId="0" borderId="0" xfId="0" applyAlignment="1">
      <alignment wrapText="1"/>
    </xf>
    <xf numFmtId="3" fontId="0" fillId="0" borderId="0" xfId="0" applyNumberFormat="1" applyFont="1"/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1" fontId="4" fillId="0" borderId="0" xfId="0" applyNumberFormat="1" applyFont="1"/>
    <xf numFmtId="3" fontId="4" fillId="0" borderId="0" xfId="0" applyNumberFormat="1" applyFont="1"/>
    <xf numFmtId="9" fontId="0" fillId="0" borderId="0" xfId="9" applyNumberFormat="1" applyFont="1"/>
    <xf numFmtId="0" fontId="5" fillId="0" borderId="0" xfId="0" applyFont="1" applyBorder="1"/>
    <xf numFmtId="0" fontId="0" fillId="0" borderId="0" xfId="0" applyFont="1" applyBorder="1" applyAlignment="1">
      <alignment horizontal="right" vertical="center" wrapText="1"/>
    </xf>
    <xf numFmtId="0" fontId="0" fillId="2" borderId="0" xfId="0" applyFont="1" applyFill="1" applyBorder="1" applyAlignment="1">
      <alignment horizontal="right" vertical="center" wrapText="1"/>
    </xf>
    <xf numFmtId="3" fontId="0" fillId="0" borderId="0" xfId="0" applyNumberFormat="1" applyFont="1" applyBorder="1" applyAlignment="1">
      <alignment horizontal="right" vertical="center" wrapText="1"/>
    </xf>
    <xf numFmtId="3" fontId="0" fillId="2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13" fillId="0" borderId="2" xfId="0" applyFont="1" applyBorder="1"/>
    <xf numFmtId="0" fontId="13" fillId="0" borderId="2" xfId="0" applyFont="1" applyBorder="1" applyAlignment="1">
      <alignment horizontal="right"/>
    </xf>
    <xf numFmtId="0" fontId="14" fillId="0" borderId="2" xfId="0" applyFont="1" applyBorder="1" applyAlignment="1">
      <alignment horizontal="right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/>
    <xf numFmtId="166" fontId="13" fillId="0" borderId="0" xfId="0" applyNumberFormat="1" applyFont="1"/>
    <xf numFmtId="166" fontId="14" fillId="0" borderId="0" xfId="0" applyNumberFormat="1" applyFont="1"/>
    <xf numFmtId="0" fontId="13" fillId="0" borderId="0" xfId="0" applyFont="1" applyAlignment="1">
      <alignment horizontal="left" indent="1"/>
    </xf>
    <xf numFmtId="0" fontId="14" fillId="0" borderId="0" xfId="0" applyFont="1" applyFill="1"/>
    <xf numFmtId="0" fontId="16" fillId="0" borderId="0" xfId="0" applyFont="1" applyFill="1"/>
    <xf numFmtId="166" fontId="16" fillId="0" borderId="0" xfId="0" applyNumberFormat="1" applyFont="1" applyFill="1"/>
    <xf numFmtId="166" fontId="17" fillId="0" borderId="0" xfId="0" applyNumberFormat="1" applyFont="1" applyFill="1"/>
    <xf numFmtId="166" fontId="13" fillId="0" borderId="0" xfId="0" applyNumberFormat="1" applyFont="1" applyFill="1"/>
    <xf numFmtId="166" fontId="14" fillId="0" borderId="0" xfId="0" applyNumberFormat="1" applyFont="1" applyFill="1"/>
    <xf numFmtId="0" fontId="4" fillId="0" borderId="0" xfId="0" applyFont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0" fillId="0" borderId="0" xfId="0" applyFill="1" applyBorder="1"/>
    <xf numFmtId="0" fontId="4" fillId="0" borderId="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center" wrapText="1" indent="2"/>
    </xf>
    <xf numFmtId="0" fontId="0" fillId="3" borderId="0" xfId="0" applyFont="1" applyFill="1" applyBorder="1" applyAlignment="1">
      <alignment horizontal="right" vertical="center" wrapText="1"/>
    </xf>
    <xf numFmtId="165" fontId="0" fillId="3" borderId="0" xfId="0" applyNumberFormat="1" applyFont="1" applyFill="1" applyBorder="1" applyAlignment="1">
      <alignment horizontal="right" vertical="center" wrapText="1"/>
    </xf>
    <xf numFmtId="0" fontId="0" fillId="3" borderId="2" xfId="0" applyFont="1" applyFill="1" applyBorder="1" applyAlignment="1">
      <alignment horizontal="right" vertical="center" wrapText="1"/>
    </xf>
    <xf numFmtId="166" fontId="0" fillId="0" borderId="0" xfId="0" applyNumberFormat="1" applyFont="1" applyFill="1"/>
    <xf numFmtId="165" fontId="0" fillId="2" borderId="0" xfId="0" applyNumberFormat="1" applyFont="1" applyFill="1" applyBorder="1" applyAlignment="1">
      <alignment horizontal="right" vertical="center" wrapText="1"/>
    </xf>
    <xf numFmtId="165" fontId="0" fillId="0" borderId="0" xfId="0" applyNumberFormat="1" applyFont="1" applyBorder="1" applyAlignment="1">
      <alignment horizontal="right" vertical="center" wrapText="1"/>
    </xf>
    <xf numFmtId="165" fontId="0" fillId="0" borderId="0" xfId="0" applyNumberFormat="1"/>
    <xf numFmtId="1" fontId="0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10"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1"/>
    <cellStyle name="Normal" xfId="0" builtinId="0"/>
    <cellStyle name="Normal 2" xfId="2"/>
    <cellStyle name="Normal 3" xfId="3"/>
    <cellStyle name="Percent" xfId="9" builtinId="5"/>
    <cellStyle name="Percent 2" xfId="4"/>
    <cellStyle name="Style 1" xfId="5"/>
    <cellStyle name="Style1" xfId="6"/>
    <cellStyle name="Style4" xfId="7"/>
    <cellStyle name="Style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8</xdr:col>
      <xdr:colOff>26670</xdr:colOff>
      <xdr:row>29</xdr:row>
      <xdr:rowOff>24765</xdr:rowOff>
    </xdr:to>
    <xdr:pic>
      <xdr:nvPicPr>
        <xdr:cNvPr id="4" name="Picture 3" descr="Figure 1 - Asset Investment Program, 2019-20" title="Figure 1 - Asset Investment Program, 2019-2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375"/>
          <a:ext cx="5579745" cy="3644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abSelected="1" workbookViewId="0"/>
  </sheetViews>
  <sheetFormatPr defaultRowHeight="10.199999999999999" x14ac:dyDescent="0.2"/>
  <cols>
    <col min="1" max="1" width="30.7109375" customWidth="1"/>
    <col min="2" max="2" width="10.42578125" bestFit="1" customWidth="1"/>
  </cols>
  <sheetData>
    <row r="1" spans="1:10" ht="13.2" x14ac:dyDescent="0.25">
      <c r="A1" s="9" t="s">
        <v>0</v>
      </c>
    </row>
    <row r="2" spans="1:10" ht="13.2" x14ac:dyDescent="0.25">
      <c r="A2" s="9"/>
    </row>
    <row r="3" spans="1:10" ht="15.6" x14ac:dyDescent="0.3">
      <c r="A3" s="61" t="s">
        <v>29</v>
      </c>
      <c r="B3" s="61"/>
      <c r="C3" s="61"/>
      <c r="D3" s="61"/>
      <c r="E3" s="61"/>
      <c r="F3" s="61"/>
      <c r="G3" s="61"/>
      <c r="H3" s="61"/>
      <c r="I3" s="1"/>
      <c r="J3" s="1"/>
    </row>
    <row r="4" spans="1:10" ht="15" x14ac:dyDescent="0.25">
      <c r="A4" s="62" t="s">
        <v>28</v>
      </c>
      <c r="B4" s="62"/>
      <c r="C4" s="62"/>
      <c r="D4" s="62"/>
      <c r="E4" s="62"/>
      <c r="F4" s="62"/>
      <c r="G4" s="62"/>
      <c r="H4" s="62"/>
      <c r="I4" s="2"/>
      <c r="J4" s="2"/>
    </row>
    <row r="5" spans="1:10" ht="15" x14ac:dyDescent="0.25">
      <c r="A5" s="63"/>
      <c r="B5" s="63"/>
      <c r="C5" s="63"/>
      <c r="D5" s="63"/>
      <c r="E5" s="63"/>
      <c r="F5" s="63"/>
      <c r="G5" s="63"/>
      <c r="H5" s="63"/>
    </row>
    <row r="31" spans="1:1" x14ac:dyDescent="0.2">
      <c r="A31" s="8" t="s">
        <v>30</v>
      </c>
    </row>
    <row r="33" spans="1:6" x14ac:dyDescent="0.2">
      <c r="A33" s="3" t="s">
        <v>1</v>
      </c>
    </row>
    <row r="34" spans="1:6" x14ac:dyDescent="0.2">
      <c r="B34" s="64" t="s">
        <v>28</v>
      </c>
      <c r="C34" s="64"/>
      <c r="D34" s="4"/>
      <c r="E34" s="4"/>
      <c r="F34" s="4"/>
    </row>
    <row r="35" spans="1:6" x14ac:dyDescent="0.2">
      <c r="B35" s="4" t="s">
        <v>2</v>
      </c>
      <c r="C35" s="4" t="s">
        <v>3</v>
      </c>
      <c r="D35" s="4"/>
      <c r="E35" s="4"/>
      <c r="F35" s="4"/>
    </row>
    <row r="36" spans="1:6" x14ac:dyDescent="0.2">
      <c r="A36" s="13" t="s">
        <v>19</v>
      </c>
      <c r="B36" s="7">
        <v>700</v>
      </c>
      <c r="C36" s="19">
        <v>0.12</v>
      </c>
      <c r="E36" s="5"/>
    </row>
    <row r="37" spans="1:6" x14ac:dyDescent="0.2">
      <c r="A37" s="13" t="s">
        <v>23</v>
      </c>
      <c r="B37" s="7">
        <v>1265</v>
      </c>
      <c r="C37" s="19">
        <v>0.22</v>
      </c>
      <c r="D37" s="5"/>
      <c r="E37" s="5"/>
    </row>
    <row r="38" spans="1:6" x14ac:dyDescent="0.2">
      <c r="A38" s="13" t="s">
        <v>5</v>
      </c>
      <c r="B38" s="7">
        <v>453</v>
      </c>
      <c r="C38" s="19">
        <v>0.08</v>
      </c>
      <c r="D38" s="5"/>
      <c r="E38" s="5"/>
    </row>
    <row r="39" spans="1:6" x14ac:dyDescent="0.2">
      <c r="A39" s="13" t="s">
        <v>4</v>
      </c>
      <c r="B39" s="7">
        <v>340</v>
      </c>
      <c r="C39" s="19">
        <v>0.06</v>
      </c>
      <c r="D39" s="5"/>
      <c r="E39" s="5"/>
    </row>
    <row r="40" spans="1:6" x14ac:dyDescent="0.2">
      <c r="A40" s="13" t="s">
        <v>20</v>
      </c>
      <c r="B40" s="7">
        <v>201</v>
      </c>
      <c r="C40" s="19">
        <v>0.04</v>
      </c>
      <c r="D40" s="5"/>
      <c r="E40" s="5"/>
    </row>
    <row r="41" spans="1:6" x14ac:dyDescent="0.2">
      <c r="A41" s="13" t="s">
        <v>21</v>
      </c>
      <c r="B41" s="7">
        <v>1169</v>
      </c>
      <c r="C41" s="19">
        <v>0.21</v>
      </c>
      <c r="D41" s="5"/>
      <c r="E41" s="5"/>
    </row>
    <row r="42" spans="1:6" x14ac:dyDescent="0.2">
      <c r="A42" s="8" t="s">
        <v>31</v>
      </c>
      <c r="B42" s="14">
        <v>952</v>
      </c>
      <c r="C42" s="19">
        <v>0.17</v>
      </c>
      <c r="D42" s="14"/>
      <c r="E42" s="14"/>
    </row>
    <row r="43" spans="1:6" x14ac:dyDescent="0.2">
      <c r="A43" t="s">
        <v>32</v>
      </c>
      <c r="B43" s="5">
        <v>218</v>
      </c>
      <c r="C43" s="19">
        <v>0.04</v>
      </c>
    </row>
    <row r="44" spans="1:6" x14ac:dyDescent="0.2">
      <c r="A44" s="13" t="s">
        <v>33</v>
      </c>
      <c r="B44" s="5">
        <v>348</v>
      </c>
      <c r="C44" s="19">
        <v>0.06</v>
      </c>
    </row>
    <row r="45" spans="1:6" s="3" customFormat="1" x14ac:dyDescent="0.2">
      <c r="A45" s="3" t="s">
        <v>24</v>
      </c>
      <c r="B45" s="18">
        <v>5646</v>
      </c>
      <c r="C45" s="17"/>
    </row>
    <row r="46" spans="1:6" x14ac:dyDescent="0.2">
      <c r="B46" s="5"/>
      <c r="C46" s="6"/>
    </row>
    <row r="47" spans="1:6" x14ac:dyDescent="0.2">
      <c r="B47" s="5"/>
      <c r="C47" s="6"/>
    </row>
    <row r="48" spans="1:6" x14ac:dyDescent="0.2">
      <c r="B48" s="5"/>
      <c r="C48" s="6"/>
    </row>
    <row r="49" spans="2:2" x14ac:dyDescent="0.2">
      <c r="B49" s="5"/>
    </row>
  </sheetData>
  <mergeCells count="4">
    <mergeCell ref="A3:H3"/>
    <mergeCell ref="A4:H4"/>
    <mergeCell ref="A5:H5"/>
    <mergeCell ref="B34:C3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0.199999999999999" x14ac:dyDescent="0.2"/>
  <cols>
    <col min="1" max="1" width="56.85546875" customWidth="1"/>
  </cols>
  <sheetData>
    <row r="1" spans="1:6" ht="13.2" x14ac:dyDescent="0.25">
      <c r="A1" s="9" t="s">
        <v>54</v>
      </c>
    </row>
    <row r="3" spans="1:6" ht="15.6" x14ac:dyDescent="0.3">
      <c r="A3" s="70" t="s">
        <v>135</v>
      </c>
      <c r="B3" s="70"/>
      <c r="C3" s="70"/>
      <c r="D3" s="70"/>
      <c r="E3" s="70"/>
      <c r="F3" s="70"/>
    </row>
    <row r="4" spans="1:6" ht="32.25" customHeight="1" x14ac:dyDescent="0.25">
      <c r="A4" s="71" t="s">
        <v>100</v>
      </c>
      <c r="B4" s="71"/>
      <c r="C4" s="71"/>
      <c r="D4" s="71"/>
      <c r="E4" s="71"/>
      <c r="F4" s="71"/>
    </row>
    <row r="5" spans="1:6" x14ac:dyDescent="0.2">
      <c r="A5" s="50"/>
      <c r="B5" s="27" t="s">
        <v>34</v>
      </c>
      <c r="C5" s="28" t="s">
        <v>35</v>
      </c>
      <c r="D5" s="27" t="s">
        <v>43</v>
      </c>
      <c r="E5" s="27" t="s">
        <v>44</v>
      </c>
      <c r="F5" s="27" t="s">
        <v>73</v>
      </c>
    </row>
    <row r="6" spans="1:6" x14ac:dyDescent="0.2">
      <c r="A6" s="51"/>
      <c r="B6" s="21" t="s">
        <v>2</v>
      </c>
      <c r="C6" s="22" t="s">
        <v>2</v>
      </c>
      <c r="D6" s="21" t="s">
        <v>2</v>
      </c>
      <c r="E6" s="21" t="s">
        <v>2</v>
      </c>
      <c r="F6" s="21" t="s">
        <v>2</v>
      </c>
    </row>
    <row r="7" spans="1:6" x14ac:dyDescent="0.2">
      <c r="A7" s="10" t="s">
        <v>150</v>
      </c>
      <c r="B7" s="21"/>
      <c r="C7" s="22"/>
      <c r="D7" s="21"/>
      <c r="E7" s="21"/>
      <c r="F7" s="21"/>
    </row>
    <row r="8" spans="1:6" x14ac:dyDescent="0.2">
      <c r="A8" s="10" t="s">
        <v>40</v>
      </c>
      <c r="B8" s="21"/>
      <c r="C8" s="22"/>
      <c r="D8" s="21"/>
      <c r="E8" s="21"/>
      <c r="F8" s="21"/>
    </row>
    <row r="9" spans="1:6" ht="20.399999999999999" x14ac:dyDescent="0.2">
      <c r="A9" s="52" t="s">
        <v>140</v>
      </c>
      <c r="B9" s="21" t="s">
        <v>7</v>
      </c>
      <c r="C9" s="57">
        <v>0.4</v>
      </c>
      <c r="D9" s="58" t="s">
        <v>7</v>
      </c>
      <c r="E9" s="58" t="s">
        <v>7</v>
      </c>
      <c r="F9" s="58" t="s">
        <v>7</v>
      </c>
    </row>
    <row r="10" spans="1:6" x14ac:dyDescent="0.2">
      <c r="A10" s="10" t="s">
        <v>41</v>
      </c>
      <c r="B10" s="21"/>
      <c r="C10" s="57"/>
      <c r="D10" s="58"/>
      <c r="E10" s="58"/>
      <c r="F10" s="58"/>
    </row>
    <row r="11" spans="1:6" x14ac:dyDescent="0.2">
      <c r="A11" s="52" t="s">
        <v>141</v>
      </c>
      <c r="B11" s="21" t="s">
        <v>7</v>
      </c>
      <c r="C11" s="57" t="s">
        <v>7</v>
      </c>
      <c r="D11" s="58" t="s">
        <v>7</v>
      </c>
      <c r="E11" s="58" t="s">
        <v>7</v>
      </c>
      <c r="F11" s="58">
        <v>-6.6</v>
      </c>
    </row>
    <row r="12" spans="1:6" x14ac:dyDescent="0.2">
      <c r="A12" s="52" t="s">
        <v>142</v>
      </c>
      <c r="B12" s="21" t="s">
        <v>7</v>
      </c>
      <c r="C12" s="57">
        <v>3.4</v>
      </c>
      <c r="D12" s="58" t="s">
        <v>7</v>
      </c>
      <c r="E12" s="58" t="s">
        <v>7</v>
      </c>
      <c r="F12" s="58" t="s">
        <v>7</v>
      </c>
    </row>
    <row r="13" spans="1:6" x14ac:dyDescent="0.2">
      <c r="A13" s="10" t="s">
        <v>151</v>
      </c>
      <c r="B13" s="21"/>
      <c r="C13" s="57"/>
      <c r="D13" s="58"/>
      <c r="E13" s="58"/>
      <c r="F13" s="58"/>
    </row>
    <row r="14" spans="1:6" x14ac:dyDescent="0.2">
      <c r="A14" s="52" t="s">
        <v>143</v>
      </c>
      <c r="B14" s="21">
        <v>0.9</v>
      </c>
      <c r="C14" s="57">
        <v>13</v>
      </c>
      <c r="D14" s="58">
        <v>54.1</v>
      </c>
      <c r="E14" s="58">
        <v>104.8</v>
      </c>
      <c r="F14" s="58">
        <v>14.6</v>
      </c>
    </row>
    <row r="15" spans="1:6" x14ac:dyDescent="0.2">
      <c r="A15" s="52" t="s">
        <v>144</v>
      </c>
      <c r="B15" s="21" t="s">
        <v>7</v>
      </c>
      <c r="C15" s="57">
        <v>9.3000000000000007</v>
      </c>
      <c r="D15" s="58">
        <v>2.9</v>
      </c>
      <c r="E15" s="58">
        <v>0.1</v>
      </c>
      <c r="F15" s="58" t="s">
        <v>7</v>
      </c>
    </row>
    <row r="16" spans="1:6" x14ac:dyDescent="0.2">
      <c r="A16" s="52" t="s">
        <v>145</v>
      </c>
      <c r="B16" s="21" t="s">
        <v>7</v>
      </c>
      <c r="C16" s="57">
        <v>2.2000000000000002</v>
      </c>
      <c r="D16" s="58" t="s">
        <v>7</v>
      </c>
      <c r="E16" s="58" t="s">
        <v>7</v>
      </c>
      <c r="F16" s="58" t="s">
        <v>7</v>
      </c>
    </row>
    <row r="17" spans="1:6" x14ac:dyDescent="0.2">
      <c r="A17" s="52" t="s">
        <v>146</v>
      </c>
      <c r="B17" s="21" t="s">
        <v>7</v>
      </c>
      <c r="C17" s="57">
        <v>1.5</v>
      </c>
      <c r="D17" s="58" t="s">
        <v>7</v>
      </c>
      <c r="E17" s="58" t="s">
        <v>7</v>
      </c>
      <c r="F17" s="58" t="s">
        <v>7</v>
      </c>
    </row>
    <row r="18" spans="1:6" x14ac:dyDescent="0.2">
      <c r="A18" s="10" t="s">
        <v>152</v>
      </c>
      <c r="B18" s="21"/>
      <c r="C18" s="57"/>
      <c r="D18" s="58"/>
      <c r="E18" s="58"/>
      <c r="F18" s="58"/>
    </row>
    <row r="19" spans="1:6" x14ac:dyDescent="0.2">
      <c r="A19" s="52" t="s">
        <v>147</v>
      </c>
      <c r="B19" s="21" t="s">
        <v>7</v>
      </c>
      <c r="C19" s="57">
        <v>5.0999999999999996</v>
      </c>
      <c r="D19" s="58">
        <v>2.4</v>
      </c>
      <c r="E19" s="58" t="s">
        <v>7</v>
      </c>
      <c r="F19" s="58" t="s">
        <v>7</v>
      </c>
    </row>
    <row r="20" spans="1:6" x14ac:dyDescent="0.2">
      <c r="A20" s="10" t="s">
        <v>153</v>
      </c>
      <c r="B20" s="21"/>
      <c r="C20" s="57"/>
      <c r="D20" s="58"/>
      <c r="E20" s="58"/>
      <c r="F20" s="58"/>
    </row>
    <row r="21" spans="1:6" x14ac:dyDescent="0.2">
      <c r="A21" s="52" t="s">
        <v>148</v>
      </c>
      <c r="B21" s="21" t="s">
        <v>7</v>
      </c>
      <c r="C21" s="57">
        <v>1</v>
      </c>
      <c r="D21" s="58">
        <v>0.5</v>
      </c>
      <c r="E21" s="58">
        <v>0.8</v>
      </c>
      <c r="F21" s="58">
        <v>0.1</v>
      </c>
    </row>
    <row r="22" spans="1:6" x14ac:dyDescent="0.2">
      <c r="A22" s="10" t="s">
        <v>154</v>
      </c>
      <c r="B22" s="21"/>
      <c r="C22" s="57"/>
      <c r="D22" s="58"/>
      <c r="E22" s="58"/>
      <c r="F22" s="58"/>
    </row>
    <row r="23" spans="1:6" x14ac:dyDescent="0.2">
      <c r="A23" s="52" t="s">
        <v>149</v>
      </c>
      <c r="B23" s="21" t="s">
        <v>7</v>
      </c>
      <c r="C23" s="57">
        <v>1.5</v>
      </c>
      <c r="D23" s="58">
        <v>1.5</v>
      </c>
      <c r="E23" s="58">
        <v>1.5</v>
      </c>
      <c r="F23" s="58">
        <v>1.5</v>
      </c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activeCell="A4" sqref="A4:F4"/>
    </sheetView>
  </sheetViews>
  <sheetFormatPr defaultRowHeight="10.199999999999999" x14ac:dyDescent="0.2"/>
  <cols>
    <col min="1" max="1" width="64.140625" bestFit="1" customWidth="1"/>
  </cols>
  <sheetData>
    <row r="1" spans="1:6" ht="13.2" x14ac:dyDescent="0.25">
      <c r="A1" s="9" t="s">
        <v>42</v>
      </c>
    </row>
    <row r="3" spans="1:6" ht="15.6" x14ac:dyDescent="0.3">
      <c r="A3" s="70" t="s">
        <v>56</v>
      </c>
      <c r="B3" s="70"/>
      <c r="C3" s="70"/>
      <c r="D3" s="70"/>
      <c r="E3" s="70"/>
      <c r="F3" s="70"/>
    </row>
    <row r="4" spans="1:6" ht="15" x14ac:dyDescent="0.25">
      <c r="A4" s="71" t="s">
        <v>155</v>
      </c>
      <c r="B4" s="71"/>
      <c r="C4" s="71"/>
      <c r="D4" s="71"/>
      <c r="E4" s="71"/>
      <c r="F4" s="71"/>
    </row>
    <row r="5" spans="1:6" x14ac:dyDescent="0.2">
      <c r="A5" s="50"/>
      <c r="B5" s="27" t="s">
        <v>34</v>
      </c>
      <c r="C5" s="28" t="s">
        <v>35</v>
      </c>
      <c r="D5" s="27" t="s">
        <v>43</v>
      </c>
      <c r="E5" s="27" t="s">
        <v>44</v>
      </c>
      <c r="F5" s="27" t="s">
        <v>73</v>
      </c>
    </row>
    <row r="6" spans="1:6" x14ac:dyDescent="0.2">
      <c r="A6" s="51"/>
      <c r="B6" s="21" t="s">
        <v>2</v>
      </c>
      <c r="C6" s="22" t="s">
        <v>2</v>
      </c>
      <c r="D6" s="21" t="s">
        <v>2</v>
      </c>
      <c r="E6" s="21" t="s">
        <v>2</v>
      </c>
      <c r="F6" s="21" t="s">
        <v>2</v>
      </c>
    </row>
    <row r="7" spans="1:6" x14ac:dyDescent="0.2">
      <c r="A7" s="10" t="s">
        <v>55</v>
      </c>
      <c r="B7" s="21"/>
      <c r="C7" s="22"/>
      <c r="D7" s="21"/>
      <c r="E7" s="21"/>
      <c r="F7" s="21"/>
    </row>
    <row r="8" spans="1:6" x14ac:dyDescent="0.2">
      <c r="A8" s="10" t="s">
        <v>40</v>
      </c>
      <c r="B8" s="21"/>
      <c r="C8" s="22"/>
      <c r="D8" s="21"/>
      <c r="E8" s="21"/>
      <c r="F8" s="21"/>
    </row>
    <row r="9" spans="1:6" ht="20.399999999999999" x14ac:dyDescent="0.2">
      <c r="A9" s="52" t="s">
        <v>158</v>
      </c>
      <c r="B9" s="21" t="s">
        <v>7</v>
      </c>
      <c r="C9" s="22">
        <v>0.1</v>
      </c>
      <c r="D9" s="21" t="s">
        <v>7</v>
      </c>
      <c r="E9" s="21" t="s">
        <v>7</v>
      </c>
      <c r="F9" s="21" t="s">
        <v>7</v>
      </c>
    </row>
    <row r="10" spans="1:6" x14ac:dyDescent="0.2">
      <c r="A10" s="10" t="s">
        <v>156</v>
      </c>
      <c r="B10" s="21"/>
      <c r="C10" s="22"/>
      <c r="D10" s="21"/>
      <c r="E10" s="21"/>
      <c r="F10" s="21"/>
    </row>
    <row r="11" spans="1:6" x14ac:dyDescent="0.2">
      <c r="A11" s="52" t="s">
        <v>159</v>
      </c>
      <c r="B11" s="21" t="s">
        <v>7</v>
      </c>
      <c r="C11" s="22">
        <v>2.8</v>
      </c>
      <c r="D11" s="21" t="s">
        <v>7</v>
      </c>
      <c r="E11" s="21">
        <v>2.6</v>
      </c>
      <c r="F11" s="21" t="s">
        <v>7</v>
      </c>
    </row>
    <row r="12" spans="1:6" x14ac:dyDescent="0.2">
      <c r="A12" s="52" t="s">
        <v>160</v>
      </c>
      <c r="B12" s="21" t="s">
        <v>7</v>
      </c>
      <c r="C12" s="22">
        <v>0.5</v>
      </c>
      <c r="D12" s="21" t="s">
        <v>7</v>
      </c>
      <c r="E12" s="21">
        <v>2.6</v>
      </c>
      <c r="F12" s="21" t="s">
        <v>7</v>
      </c>
    </row>
    <row r="13" spans="1:6" ht="20.399999999999999" x14ac:dyDescent="0.2">
      <c r="A13" s="52" t="s">
        <v>161</v>
      </c>
      <c r="B13" s="21">
        <v>1.2</v>
      </c>
      <c r="C13" s="22">
        <v>0.2</v>
      </c>
      <c r="D13" s="21" t="s">
        <v>7</v>
      </c>
      <c r="E13" s="21" t="s">
        <v>7</v>
      </c>
      <c r="F13" s="21" t="s">
        <v>7</v>
      </c>
    </row>
    <row r="14" spans="1:6" x14ac:dyDescent="0.2">
      <c r="A14" s="52" t="s">
        <v>162</v>
      </c>
      <c r="B14" s="21" t="s">
        <v>7</v>
      </c>
      <c r="C14" s="22">
        <v>0.4</v>
      </c>
      <c r="D14" s="21">
        <v>0.5</v>
      </c>
      <c r="E14" s="21" t="s">
        <v>7</v>
      </c>
      <c r="F14" s="21" t="s">
        <v>7</v>
      </c>
    </row>
    <row r="15" spans="1:6" x14ac:dyDescent="0.2">
      <c r="A15" s="10" t="s">
        <v>157</v>
      </c>
      <c r="B15" s="21"/>
      <c r="C15" s="22"/>
      <c r="D15" s="21"/>
      <c r="E15" s="21"/>
      <c r="F15" s="21"/>
    </row>
    <row r="16" spans="1:6" x14ac:dyDescent="0.2">
      <c r="A16" s="52" t="s">
        <v>163</v>
      </c>
      <c r="B16" s="21" t="s">
        <v>7</v>
      </c>
      <c r="C16" s="57">
        <v>2</v>
      </c>
      <c r="D16" s="21">
        <v>2.2999999999999998</v>
      </c>
      <c r="E16" s="21" t="s">
        <v>7</v>
      </c>
      <c r="F16" s="21">
        <v>-0.8</v>
      </c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defaultRowHeight="10.199999999999999" x14ac:dyDescent="0.2"/>
  <cols>
    <col min="1" max="1" width="57.42578125" bestFit="1" customWidth="1"/>
    <col min="2" max="5" width="8.140625" bestFit="1" customWidth="1"/>
    <col min="6" max="6" width="7.85546875" bestFit="1" customWidth="1"/>
  </cols>
  <sheetData>
    <row r="1" spans="1:6" ht="13.2" x14ac:dyDescent="0.25">
      <c r="A1" s="20" t="s">
        <v>14</v>
      </c>
    </row>
    <row r="3" spans="1:6" ht="15.6" x14ac:dyDescent="0.3">
      <c r="A3" s="73" t="s">
        <v>56</v>
      </c>
      <c r="B3" s="73"/>
      <c r="C3" s="73"/>
      <c r="D3" s="73"/>
      <c r="E3" s="73"/>
      <c r="F3" s="73"/>
    </row>
    <row r="4" spans="1:6" ht="15" x14ac:dyDescent="0.25">
      <c r="A4" s="71" t="s">
        <v>155</v>
      </c>
      <c r="B4" s="71"/>
      <c r="C4" s="71"/>
      <c r="D4" s="71"/>
      <c r="E4" s="71"/>
      <c r="F4" s="71"/>
    </row>
    <row r="5" spans="1:6" x14ac:dyDescent="0.2">
      <c r="A5" s="50"/>
      <c r="B5" s="27" t="s">
        <v>34</v>
      </c>
      <c r="C5" s="28" t="s">
        <v>35</v>
      </c>
      <c r="D5" s="27" t="s">
        <v>43</v>
      </c>
      <c r="E5" s="27" t="s">
        <v>44</v>
      </c>
      <c r="F5" s="27" t="s">
        <v>73</v>
      </c>
    </row>
    <row r="6" spans="1:6" x14ac:dyDescent="0.2">
      <c r="A6" s="51"/>
      <c r="B6" s="21" t="s">
        <v>2</v>
      </c>
      <c r="C6" s="22" t="s">
        <v>2</v>
      </c>
      <c r="D6" s="21" t="s">
        <v>2</v>
      </c>
      <c r="E6" s="21" t="s">
        <v>2</v>
      </c>
      <c r="F6" s="21" t="s">
        <v>2</v>
      </c>
    </row>
    <row r="7" spans="1:6" x14ac:dyDescent="0.2">
      <c r="A7" s="10" t="s">
        <v>56</v>
      </c>
      <c r="B7" s="21"/>
      <c r="C7" s="22"/>
      <c r="D7" s="21"/>
      <c r="E7" s="21"/>
      <c r="F7" s="21"/>
    </row>
    <row r="8" spans="1:6" x14ac:dyDescent="0.2">
      <c r="A8" s="52" t="s">
        <v>165</v>
      </c>
      <c r="B8" s="58">
        <v>1.7</v>
      </c>
      <c r="C8" s="57">
        <v>3.5</v>
      </c>
      <c r="D8" s="58">
        <v>1.9</v>
      </c>
      <c r="E8" s="58" t="s">
        <v>7</v>
      </c>
      <c r="F8" s="58" t="s">
        <v>7</v>
      </c>
    </row>
    <row r="9" spans="1:6" x14ac:dyDescent="0.2">
      <c r="A9" s="52" t="s">
        <v>166</v>
      </c>
      <c r="B9" s="58" t="s">
        <v>7</v>
      </c>
      <c r="C9" s="57">
        <v>1.4</v>
      </c>
      <c r="D9" s="58">
        <v>0.3</v>
      </c>
      <c r="E9" s="58" t="s">
        <v>7</v>
      </c>
      <c r="F9" s="58" t="s">
        <v>7</v>
      </c>
    </row>
    <row r="10" spans="1:6" x14ac:dyDescent="0.2">
      <c r="A10" s="10" t="s">
        <v>164</v>
      </c>
      <c r="B10" s="58"/>
      <c r="C10" s="57"/>
      <c r="D10" s="58"/>
      <c r="E10" s="58"/>
      <c r="F10" s="58"/>
    </row>
    <row r="11" spans="1:6" x14ac:dyDescent="0.2">
      <c r="A11" s="52" t="s">
        <v>167</v>
      </c>
      <c r="B11" s="58" t="s">
        <v>7</v>
      </c>
      <c r="C11" s="57">
        <v>0.5</v>
      </c>
      <c r="D11" s="58" t="s">
        <v>7</v>
      </c>
      <c r="E11" s="58" t="s">
        <v>7</v>
      </c>
      <c r="F11" s="58" t="s">
        <v>7</v>
      </c>
    </row>
    <row r="12" spans="1:6" x14ac:dyDescent="0.2">
      <c r="A12" s="52" t="s">
        <v>168</v>
      </c>
      <c r="B12" s="58" t="s">
        <v>7</v>
      </c>
      <c r="C12" s="57">
        <v>0.1</v>
      </c>
      <c r="D12" s="58">
        <v>0.1</v>
      </c>
      <c r="E12" s="58" t="s">
        <v>7</v>
      </c>
      <c r="F12" s="58" t="s">
        <v>7</v>
      </c>
    </row>
    <row r="13" spans="1:6" x14ac:dyDescent="0.2">
      <c r="A13" s="10" t="s">
        <v>190</v>
      </c>
      <c r="B13" s="58"/>
      <c r="C13" s="57"/>
      <c r="D13" s="58"/>
      <c r="E13" s="58"/>
      <c r="F13" s="58"/>
    </row>
    <row r="14" spans="1:6" x14ac:dyDescent="0.2">
      <c r="A14" s="10" t="s">
        <v>40</v>
      </c>
      <c r="B14" s="58"/>
      <c r="C14" s="57"/>
      <c r="D14" s="58"/>
      <c r="E14" s="58"/>
      <c r="F14" s="58"/>
    </row>
    <row r="15" spans="1:6" x14ac:dyDescent="0.2">
      <c r="A15" s="52" t="s">
        <v>169</v>
      </c>
      <c r="B15" s="58">
        <v>-6.7</v>
      </c>
      <c r="C15" s="57">
        <v>-0.8</v>
      </c>
      <c r="D15" s="58" t="s">
        <v>7</v>
      </c>
      <c r="E15" s="58">
        <v>9.5</v>
      </c>
      <c r="F15" s="58">
        <v>241.8</v>
      </c>
    </row>
    <row r="16" spans="1:6" x14ac:dyDescent="0.2">
      <c r="A16" s="52" t="s">
        <v>170</v>
      </c>
      <c r="B16" s="58" t="s">
        <v>7</v>
      </c>
      <c r="C16" s="57">
        <v>-18.3</v>
      </c>
      <c r="D16" s="58">
        <v>35.299999999999997</v>
      </c>
      <c r="E16" s="58">
        <v>62</v>
      </c>
      <c r="F16" s="58">
        <v>50</v>
      </c>
    </row>
    <row r="17" spans="1:6" x14ac:dyDescent="0.2">
      <c r="A17" s="52" t="s">
        <v>171</v>
      </c>
      <c r="B17" s="58">
        <v>-20.5</v>
      </c>
      <c r="C17" s="57">
        <v>24.8</v>
      </c>
      <c r="D17" s="58">
        <v>8</v>
      </c>
      <c r="E17" s="58">
        <v>22</v>
      </c>
      <c r="F17" s="58">
        <v>22</v>
      </c>
    </row>
    <row r="18" spans="1:6" x14ac:dyDescent="0.2">
      <c r="A18" s="52" t="s">
        <v>172</v>
      </c>
      <c r="B18" s="58">
        <v>-4.9000000000000004</v>
      </c>
      <c r="C18" s="57">
        <v>7</v>
      </c>
      <c r="D18" s="58">
        <v>24.9</v>
      </c>
      <c r="E18" s="58">
        <v>4.9000000000000004</v>
      </c>
      <c r="F18" s="58" t="s">
        <v>7</v>
      </c>
    </row>
    <row r="19" spans="1:6" x14ac:dyDescent="0.2">
      <c r="A19" s="52" t="s">
        <v>173</v>
      </c>
      <c r="B19" s="58" t="s">
        <v>7</v>
      </c>
      <c r="C19" s="57">
        <v>-2</v>
      </c>
      <c r="D19" s="58">
        <v>37.9</v>
      </c>
      <c r="E19" s="58">
        <v>98.7</v>
      </c>
      <c r="F19" s="58">
        <v>180.1</v>
      </c>
    </row>
    <row r="20" spans="1:6" x14ac:dyDescent="0.2">
      <c r="A20" s="10" t="s">
        <v>41</v>
      </c>
      <c r="B20" s="58"/>
      <c r="C20" s="57"/>
      <c r="D20" s="58"/>
      <c r="E20" s="58"/>
      <c r="F20" s="58"/>
    </row>
    <row r="21" spans="1:6" x14ac:dyDescent="0.2">
      <c r="A21" s="52" t="s">
        <v>174</v>
      </c>
      <c r="B21" s="58">
        <v>0.1</v>
      </c>
      <c r="C21" s="57">
        <v>5.7</v>
      </c>
      <c r="D21" s="58">
        <v>17.2</v>
      </c>
      <c r="E21" s="58">
        <v>51.4</v>
      </c>
      <c r="F21" s="58">
        <v>129.69999999999999</v>
      </c>
    </row>
    <row r="22" spans="1:6" x14ac:dyDescent="0.2">
      <c r="A22" s="52" t="s">
        <v>175</v>
      </c>
      <c r="B22" s="58" t="s">
        <v>7</v>
      </c>
      <c r="C22" s="57">
        <v>19.100000000000001</v>
      </c>
      <c r="D22" s="58">
        <v>6.6</v>
      </c>
      <c r="E22" s="58">
        <v>25.9</v>
      </c>
      <c r="F22" s="58">
        <v>100</v>
      </c>
    </row>
    <row r="23" spans="1:6" ht="20.399999999999999" x14ac:dyDescent="0.2">
      <c r="A23" s="52" t="s">
        <v>176</v>
      </c>
      <c r="B23" s="58" t="s">
        <v>7</v>
      </c>
      <c r="C23" s="57" t="s">
        <v>7</v>
      </c>
      <c r="D23" s="58">
        <v>-17.399999999999999</v>
      </c>
      <c r="E23" s="58">
        <v>-24.8</v>
      </c>
      <c r="F23" s="58">
        <v>-26.7</v>
      </c>
    </row>
    <row r="24" spans="1:6" x14ac:dyDescent="0.2">
      <c r="A24" s="10" t="s">
        <v>191</v>
      </c>
      <c r="B24" s="58"/>
      <c r="C24" s="57"/>
      <c r="D24" s="58"/>
      <c r="E24" s="58"/>
      <c r="F24" s="58"/>
    </row>
    <row r="25" spans="1:6" x14ac:dyDescent="0.2">
      <c r="A25" s="10" t="s">
        <v>40</v>
      </c>
      <c r="B25" s="58"/>
      <c r="C25" s="57"/>
      <c r="D25" s="58"/>
      <c r="E25" s="58"/>
      <c r="F25" s="58"/>
    </row>
    <row r="26" spans="1:6" x14ac:dyDescent="0.2">
      <c r="A26" s="52" t="s">
        <v>177</v>
      </c>
      <c r="B26" s="58" t="s">
        <v>7</v>
      </c>
      <c r="C26" s="57">
        <v>17.5</v>
      </c>
      <c r="D26" s="58">
        <v>60</v>
      </c>
      <c r="E26" s="58">
        <v>65</v>
      </c>
      <c r="F26" s="58">
        <v>65</v>
      </c>
    </row>
    <row r="27" spans="1:6" ht="20.399999999999999" x14ac:dyDescent="0.2">
      <c r="A27" s="52" t="s">
        <v>178</v>
      </c>
      <c r="B27" s="58">
        <v>5.3</v>
      </c>
      <c r="C27" s="57">
        <v>19.899999999999999</v>
      </c>
      <c r="D27" s="58">
        <v>4.3</v>
      </c>
      <c r="E27" s="58" t="s">
        <v>7</v>
      </c>
      <c r="F27" s="58" t="s">
        <v>7</v>
      </c>
    </row>
    <row r="28" spans="1:6" x14ac:dyDescent="0.2">
      <c r="A28" s="52" t="s">
        <v>179</v>
      </c>
      <c r="B28" s="58" t="s">
        <v>7</v>
      </c>
      <c r="C28" s="57" t="s">
        <v>7</v>
      </c>
      <c r="D28" s="58">
        <v>16</v>
      </c>
      <c r="E28" s="58" t="s">
        <v>7</v>
      </c>
      <c r="F28" s="58" t="s">
        <v>7</v>
      </c>
    </row>
    <row r="29" spans="1:6" x14ac:dyDescent="0.2">
      <c r="A29" s="52" t="s">
        <v>180</v>
      </c>
      <c r="B29" s="58" t="s">
        <v>7</v>
      </c>
      <c r="C29" s="57">
        <v>9</v>
      </c>
      <c r="D29" s="58">
        <v>2.4</v>
      </c>
      <c r="E29" s="58" t="s">
        <v>7</v>
      </c>
      <c r="F29" s="58" t="s">
        <v>7</v>
      </c>
    </row>
    <row r="30" spans="1:6" x14ac:dyDescent="0.2">
      <c r="A30" s="52" t="s">
        <v>181</v>
      </c>
      <c r="B30" s="58">
        <v>1.1000000000000001</v>
      </c>
      <c r="C30" s="57">
        <v>1.1000000000000001</v>
      </c>
      <c r="D30" s="58" t="s">
        <v>7</v>
      </c>
      <c r="E30" s="58" t="s">
        <v>7</v>
      </c>
      <c r="F30" s="58" t="s">
        <v>7</v>
      </c>
    </row>
    <row r="31" spans="1:6" x14ac:dyDescent="0.2">
      <c r="A31" s="10" t="s">
        <v>57</v>
      </c>
      <c r="B31" s="58"/>
      <c r="C31" s="57"/>
      <c r="D31" s="58"/>
      <c r="E31" s="58"/>
      <c r="F31" s="58"/>
    </row>
    <row r="32" spans="1:6" ht="20.399999999999999" x14ac:dyDescent="0.2">
      <c r="A32" s="52" t="s">
        <v>182</v>
      </c>
      <c r="B32" s="58" t="s">
        <v>7</v>
      </c>
      <c r="C32" s="57">
        <v>3</v>
      </c>
      <c r="D32" s="58">
        <v>3</v>
      </c>
      <c r="E32" s="58" t="s">
        <v>7</v>
      </c>
      <c r="F32" s="58" t="s">
        <v>7</v>
      </c>
    </row>
    <row r="33" spans="1:6" x14ac:dyDescent="0.2">
      <c r="A33" s="52" t="s">
        <v>183</v>
      </c>
      <c r="B33" s="58">
        <v>-40.299999999999997</v>
      </c>
      <c r="C33" s="57">
        <v>-31.6</v>
      </c>
      <c r="D33" s="58">
        <v>22.2</v>
      </c>
      <c r="E33" s="58">
        <v>36.5</v>
      </c>
      <c r="F33" s="58">
        <v>7.5</v>
      </c>
    </row>
    <row r="34" spans="1:6" x14ac:dyDescent="0.2">
      <c r="A34" s="10" t="s">
        <v>192</v>
      </c>
      <c r="B34" s="58"/>
      <c r="C34" s="57"/>
      <c r="D34" s="58"/>
      <c r="E34" s="58"/>
      <c r="F34" s="58"/>
    </row>
    <row r="35" spans="1:6" x14ac:dyDescent="0.2">
      <c r="A35" s="52" t="s">
        <v>184</v>
      </c>
      <c r="B35" s="58" t="s">
        <v>7</v>
      </c>
      <c r="C35" s="57">
        <v>5.9</v>
      </c>
      <c r="D35" s="58" t="s">
        <v>7</v>
      </c>
      <c r="E35" s="58" t="s">
        <v>7</v>
      </c>
      <c r="F35" s="58" t="s">
        <v>7</v>
      </c>
    </row>
    <row r="36" spans="1:6" x14ac:dyDescent="0.2">
      <c r="A36" s="10" t="s">
        <v>193</v>
      </c>
      <c r="B36" s="58"/>
      <c r="C36" s="57"/>
      <c r="D36" s="58"/>
      <c r="E36" s="58"/>
      <c r="F36" s="58"/>
    </row>
    <row r="37" spans="1:6" x14ac:dyDescent="0.2">
      <c r="A37" s="52" t="s">
        <v>185</v>
      </c>
      <c r="B37" s="58" t="s">
        <v>7</v>
      </c>
      <c r="C37" s="57">
        <v>2</v>
      </c>
      <c r="D37" s="58">
        <v>1.6</v>
      </c>
      <c r="E37" s="58" t="s">
        <v>7</v>
      </c>
      <c r="F37" s="58" t="s">
        <v>7</v>
      </c>
    </row>
    <row r="38" spans="1:6" x14ac:dyDescent="0.2">
      <c r="A38" s="10" t="s">
        <v>194</v>
      </c>
      <c r="B38" s="58"/>
      <c r="C38" s="57"/>
      <c r="D38" s="58"/>
      <c r="E38" s="58"/>
      <c r="F38" s="58"/>
    </row>
    <row r="39" spans="1:6" x14ac:dyDescent="0.2">
      <c r="A39" s="52" t="s">
        <v>186</v>
      </c>
      <c r="B39" s="58">
        <v>-16.2</v>
      </c>
      <c r="C39" s="57">
        <v>-15.9</v>
      </c>
      <c r="D39" s="58" t="s">
        <v>7</v>
      </c>
      <c r="E39" s="58" t="s">
        <v>7</v>
      </c>
      <c r="F39" s="58" t="s">
        <v>7</v>
      </c>
    </row>
    <row r="40" spans="1:6" x14ac:dyDescent="0.2">
      <c r="A40" s="10" t="s">
        <v>195</v>
      </c>
      <c r="B40" s="58"/>
      <c r="C40" s="57"/>
      <c r="D40" s="58"/>
      <c r="E40" s="58"/>
      <c r="F40" s="58"/>
    </row>
    <row r="41" spans="1:6" x14ac:dyDescent="0.2">
      <c r="A41" s="52" t="s">
        <v>187</v>
      </c>
      <c r="B41" s="58" t="s">
        <v>7</v>
      </c>
      <c r="C41" s="57">
        <v>8.9</v>
      </c>
      <c r="D41" s="58" t="s">
        <v>7</v>
      </c>
      <c r="E41" s="58" t="s">
        <v>7</v>
      </c>
      <c r="F41" s="58" t="s">
        <v>7</v>
      </c>
    </row>
    <row r="42" spans="1:6" x14ac:dyDescent="0.2">
      <c r="A42" s="52" t="s">
        <v>188</v>
      </c>
      <c r="B42" s="58" t="s">
        <v>7</v>
      </c>
      <c r="C42" s="57">
        <v>6.9</v>
      </c>
      <c r="D42" s="58" t="s">
        <v>7</v>
      </c>
      <c r="E42" s="58" t="s">
        <v>7</v>
      </c>
      <c r="F42" s="58" t="s">
        <v>7</v>
      </c>
    </row>
    <row r="43" spans="1:6" x14ac:dyDescent="0.2">
      <c r="A43" s="52" t="s">
        <v>189</v>
      </c>
      <c r="B43" s="58">
        <v>-5.6</v>
      </c>
      <c r="C43" s="57">
        <v>-1.3</v>
      </c>
      <c r="D43" s="58" t="s">
        <v>7</v>
      </c>
      <c r="E43" s="58" t="s">
        <v>7</v>
      </c>
      <c r="F43" s="58" t="s">
        <v>7</v>
      </c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/>
  </sheetViews>
  <sheetFormatPr defaultRowHeight="10.199999999999999" x14ac:dyDescent="0.2"/>
  <cols>
    <col min="1" max="1" width="66.140625" bestFit="1" customWidth="1"/>
    <col min="2" max="5" width="8.140625" bestFit="1" customWidth="1"/>
    <col min="6" max="6" width="7.85546875" bestFit="1" customWidth="1"/>
  </cols>
  <sheetData>
    <row r="1" spans="1:6" ht="13.2" x14ac:dyDescent="0.25">
      <c r="A1" s="9" t="s">
        <v>15</v>
      </c>
    </row>
    <row r="3" spans="1:6" ht="15.6" x14ac:dyDescent="0.3">
      <c r="A3" s="70" t="s">
        <v>196</v>
      </c>
      <c r="B3" s="70"/>
      <c r="C3" s="70"/>
      <c r="D3" s="70"/>
      <c r="E3" s="70"/>
      <c r="F3" s="70"/>
    </row>
    <row r="4" spans="1:6" ht="15" x14ac:dyDescent="0.25">
      <c r="A4" s="71" t="s">
        <v>155</v>
      </c>
      <c r="B4" s="71"/>
      <c r="C4" s="71"/>
      <c r="D4" s="71"/>
      <c r="E4" s="71"/>
      <c r="F4" s="71"/>
    </row>
    <row r="5" spans="1:6" x14ac:dyDescent="0.2">
      <c r="A5" s="50"/>
      <c r="B5" s="27" t="s">
        <v>34</v>
      </c>
      <c r="C5" s="28" t="s">
        <v>35</v>
      </c>
      <c r="D5" s="27" t="s">
        <v>43</v>
      </c>
      <c r="E5" s="27" t="s">
        <v>44</v>
      </c>
      <c r="F5" s="27" t="s">
        <v>73</v>
      </c>
    </row>
    <row r="6" spans="1:6" x14ac:dyDescent="0.2">
      <c r="A6" s="51"/>
      <c r="B6" s="21" t="s">
        <v>2</v>
      </c>
      <c r="C6" s="22" t="s">
        <v>2</v>
      </c>
      <c r="D6" s="21" t="s">
        <v>2</v>
      </c>
      <c r="E6" s="21" t="s">
        <v>2</v>
      </c>
      <c r="F6" s="21" t="s">
        <v>2</v>
      </c>
    </row>
    <row r="7" spans="1:6" x14ac:dyDescent="0.2">
      <c r="A7" s="10" t="s">
        <v>58</v>
      </c>
      <c r="B7" s="21"/>
      <c r="C7" s="22"/>
      <c r="D7" s="21"/>
      <c r="E7" s="21"/>
      <c r="F7" s="21"/>
    </row>
    <row r="8" spans="1:6" x14ac:dyDescent="0.2">
      <c r="A8" s="52" t="s">
        <v>197</v>
      </c>
      <c r="B8" s="21" t="s">
        <v>7</v>
      </c>
      <c r="C8" s="57">
        <v>1.8</v>
      </c>
      <c r="D8" s="58">
        <v>4.9000000000000004</v>
      </c>
      <c r="E8" s="58">
        <v>7</v>
      </c>
      <c r="F8" s="58">
        <v>2.5</v>
      </c>
    </row>
    <row r="9" spans="1:6" x14ac:dyDescent="0.2">
      <c r="A9" s="52" t="s">
        <v>198</v>
      </c>
      <c r="B9" s="21" t="s">
        <v>7</v>
      </c>
      <c r="C9" s="57">
        <v>5</v>
      </c>
      <c r="D9" s="58">
        <v>5</v>
      </c>
      <c r="E9" s="58" t="s">
        <v>7</v>
      </c>
      <c r="F9" s="58" t="s">
        <v>7</v>
      </c>
    </row>
    <row r="10" spans="1:6" x14ac:dyDescent="0.2">
      <c r="A10" s="52" t="s">
        <v>199</v>
      </c>
      <c r="B10" s="21" t="s">
        <v>7</v>
      </c>
      <c r="C10" s="57">
        <v>2.2999999999999998</v>
      </c>
      <c r="D10" s="58">
        <v>3.1</v>
      </c>
      <c r="E10" s="58">
        <v>2.1</v>
      </c>
      <c r="F10" s="58">
        <v>2</v>
      </c>
    </row>
    <row r="11" spans="1:6" x14ac:dyDescent="0.2">
      <c r="A11" s="52" t="s">
        <v>200</v>
      </c>
      <c r="B11" s="58">
        <v>2</v>
      </c>
      <c r="C11" s="57">
        <v>2</v>
      </c>
      <c r="D11" s="58" t="s">
        <v>7</v>
      </c>
      <c r="E11" s="58" t="s">
        <v>7</v>
      </c>
      <c r="F11" s="58" t="s">
        <v>7</v>
      </c>
    </row>
    <row r="12" spans="1:6" x14ac:dyDescent="0.2">
      <c r="A12" s="52" t="s">
        <v>201</v>
      </c>
      <c r="B12" s="21" t="s">
        <v>7</v>
      </c>
      <c r="C12" s="57">
        <v>2.5</v>
      </c>
      <c r="D12" s="58" t="s">
        <v>7</v>
      </c>
      <c r="E12" s="58" t="s">
        <v>7</v>
      </c>
      <c r="F12" s="58" t="s">
        <v>7</v>
      </c>
    </row>
    <row r="13" spans="1:6" ht="20.399999999999999" x14ac:dyDescent="0.2">
      <c r="A13" s="52" t="s">
        <v>202</v>
      </c>
      <c r="B13" s="21" t="s">
        <v>7</v>
      </c>
      <c r="C13" s="57" t="s">
        <v>7</v>
      </c>
      <c r="D13" s="58">
        <v>0.5</v>
      </c>
      <c r="E13" s="58">
        <v>0.5</v>
      </c>
      <c r="F13" s="58">
        <v>0.5</v>
      </c>
    </row>
    <row r="14" spans="1:6" x14ac:dyDescent="0.2">
      <c r="A14" s="52" t="s">
        <v>203</v>
      </c>
      <c r="B14" s="21" t="s">
        <v>7</v>
      </c>
      <c r="C14" s="57">
        <v>0.3</v>
      </c>
      <c r="D14" s="58">
        <v>0.3</v>
      </c>
      <c r="E14" s="58" t="s">
        <v>7</v>
      </c>
      <c r="F14" s="58" t="s">
        <v>7</v>
      </c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/>
  </sheetViews>
  <sheetFormatPr defaultRowHeight="10.199999999999999" x14ac:dyDescent="0.2"/>
  <cols>
    <col min="1" max="1" width="64" bestFit="1" customWidth="1"/>
    <col min="2" max="5" width="8.140625" bestFit="1" customWidth="1"/>
    <col min="6" max="6" width="7.85546875" bestFit="1" customWidth="1"/>
  </cols>
  <sheetData>
    <row r="1" spans="1:6" ht="13.2" x14ac:dyDescent="0.25">
      <c r="A1" s="9" t="s">
        <v>16</v>
      </c>
    </row>
    <row r="3" spans="1:6" ht="15.6" x14ac:dyDescent="0.3">
      <c r="A3" s="70" t="s">
        <v>59</v>
      </c>
      <c r="B3" s="70"/>
      <c r="C3" s="70"/>
      <c r="D3" s="70"/>
      <c r="E3" s="70"/>
      <c r="F3" s="70"/>
    </row>
    <row r="4" spans="1:6" ht="15" x14ac:dyDescent="0.25">
      <c r="A4" s="71" t="s">
        <v>155</v>
      </c>
      <c r="B4" s="71"/>
      <c r="C4" s="71"/>
      <c r="D4" s="71"/>
      <c r="E4" s="71"/>
      <c r="F4" s="71"/>
    </row>
    <row r="5" spans="1:6" x14ac:dyDescent="0.2">
      <c r="A5" s="50"/>
      <c r="B5" s="27" t="s">
        <v>34</v>
      </c>
      <c r="C5" s="28" t="s">
        <v>35</v>
      </c>
      <c r="D5" s="27" t="s">
        <v>43</v>
      </c>
      <c r="E5" s="27" t="s">
        <v>44</v>
      </c>
      <c r="F5" s="27" t="s">
        <v>73</v>
      </c>
    </row>
    <row r="6" spans="1:6" x14ac:dyDescent="0.2">
      <c r="A6" s="51"/>
      <c r="B6" s="21" t="s">
        <v>2</v>
      </c>
      <c r="C6" s="22" t="s">
        <v>2</v>
      </c>
      <c r="D6" s="21" t="s">
        <v>2</v>
      </c>
      <c r="E6" s="21" t="s">
        <v>2</v>
      </c>
      <c r="F6" s="21" t="s">
        <v>2</v>
      </c>
    </row>
    <row r="7" spans="1:6" x14ac:dyDescent="0.2">
      <c r="A7" s="10" t="s">
        <v>204</v>
      </c>
      <c r="B7" s="21"/>
      <c r="C7" s="22"/>
      <c r="D7" s="21"/>
      <c r="E7" s="21"/>
      <c r="F7" s="21"/>
    </row>
    <row r="8" spans="1:6" x14ac:dyDescent="0.2">
      <c r="A8" s="52" t="s">
        <v>207</v>
      </c>
      <c r="B8" s="58">
        <v>1</v>
      </c>
      <c r="C8" s="22" t="s">
        <v>7</v>
      </c>
      <c r="D8" s="21" t="s">
        <v>7</v>
      </c>
      <c r="E8" s="21" t="s">
        <v>7</v>
      </c>
      <c r="F8" s="21" t="s">
        <v>7</v>
      </c>
    </row>
    <row r="9" spans="1:6" x14ac:dyDescent="0.2">
      <c r="A9" s="10" t="s">
        <v>205</v>
      </c>
      <c r="B9" s="58"/>
      <c r="C9" s="22"/>
      <c r="D9" s="21"/>
      <c r="E9" s="21"/>
      <c r="F9" s="21"/>
    </row>
    <row r="10" spans="1:6" x14ac:dyDescent="0.2">
      <c r="A10" s="10" t="s">
        <v>40</v>
      </c>
      <c r="B10" s="58"/>
      <c r="C10" s="22"/>
      <c r="D10" s="21"/>
      <c r="E10" s="21"/>
      <c r="F10" s="21"/>
    </row>
    <row r="11" spans="1:6" x14ac:dyDescent="0.2">
      <c r="A11" s="52" t="s">
        <v>208</v>
      </c>
      <c r="B11" s="58">
        <v>0.5</v>
      </c>
      <c r="C11" s="57">
        <v>-1.5</v>
      </c>
      <c r="D11" s="58">
        <v>14.4</v>
      </c>
      <c r="E11" s="58">
        <v>19.5</v>
      </c>
      <c r="F11" s="58">
        <v>-31</v>
      </c>
    </row>
    <row r="12" spans="1:6" x14ac:dyDescent="0.2">
      <c r="A12" s="10" t="s">
        <v>41</v>
      </c>
      <c r="B12" s="58"/>
      <c r="C12" s="57"/>
      <c r="D12" s="58"/>
      <c r="E12" s="58"/>
      <c r="F12" s="58"/>
    </row>
    <row r="13" spans="1:6" x14ac:dyDescent="0.2">
      <c r="A13" s="52" t="s">
        <v>209</v>
      </c>
      <c r="B13" s="58">
        <v>12.9</v>
      </c>
      <c r="C13" s="57">
        <v>7.1</v>
      </c>
      <c r="D13" s="58" t="s">
        <v>7</v>
      </c>
      <c r="E13" s="58" t="s">
        <v>7</v>
      </c>
      <c r="F13" s="58" t="s">
        <v>7</v>
      </c>
    </row>
    <row r="14" spans="1:6" x14ac:dyDescent="0.2">
      <c r="A14" s="52" t="s">
        <v>210</v>
      </c>
      <c r="B14" s="58" t="s">
        <v>7</v>
      </c>
      <c r="C14" s="57">
        <v>19.5</v>
      </c>
      <c r="D14" s="58" t="s">
        <v>7</v>
      </c>
      <c r="E14" s="58" t="s">
        <v>7</v>
      </c>
      <c r="F14" s="58" t="s">
        <v>7</v>
      </c>
    </row>
    <row r="15" spans="1:6" ht="20.399999999999999" x14ac:dyDescent="0.2">
      <c r="A15" s="10" t="s">
        <v>206</v>
      </c>
      <c r="B15" s="58"/>
      <c r="C15" s="57"/>
      <c r="D15" s="58"/>
      <c r="E15" s="58"/>
      <c r="F15" s="58"/>
    </row>
    <row r="16" spans="1:6" x14ac:dyDescent="0.2">
      <c r="A16" s="52" t="s">
        <v>211</v>
      </c>
      <c r="B16" s="58">
        <v>2</v>
      </c>
      <c r="C16" s="57" t="s">
        <v>7</v>
      </c>
      <c r="D16" s="58">
        <v>-1</v>
      </c>
      <c r="E16" s="58">
        <v>-1</v>
      </c>
      <c r="F16" s="58" t="s">
        <v>7</v>
      </c>
    </row>
    <row r="17" spans="1:6" x14ac:dyDescent="0.2">
      <c r="A17" s="52" t="s">
        <v>146</v>
      </c>
      <c r="B17" s="58">
        <v>0.9</v>
      </c>
      <c r="C17" s="57">
        <v>10.1</v>
      </c>
      <c r="D17" s="58">
        <v>0.3</v>
      </c>
      <c r="E17" s="58">
        <v>1.2</v>
      </c>
      <c r="F17" s="58">
        <v>0.4</v>
      </c>
    </row>
    <row r="18" spans="1:6" x14ac:dyDescent="0.2">
      <c r="A18" s="10" t="s">
        <v>60</v>
      </c>
      <c r="B18" s="58"/>
      <c r="C18" s="57"/>
      <c r="D18" s="58"/>
      <c r="E18" s="58"/>
      <c r="F18" s="58"/>
    </row>
    <row r="19" spans="1:6" x14ac:dyDescent="0.2">
      <c r="A19" s="52" t="s">
        <v>207</v>
      </c>
      <c r="B19" s="58" t="s">
        <v>7</v>
      </c>
      <c r="C19" s="57">
        <v>2</v>
      </c>
      <c r="D19" s="58">
        <v>13</v>
      </c>
      <c r="E19" s="58">
        <v>13</v>
      </c>
      <c r="F19" s="58" t="s">
        <v>7</v>
      </c>
    </row>
    <row r="20" spans="1:6" x14ac:dyDescent="0.2">
      <c r="A20" s="52" t="s">
        <v>212</v>
      </c>
      <c r="B20" s="58" t="s">
        <v>7</v>
      </c>
      <c r="C20" s="57">
        <v>7.4</v>
      </c>
      <c r="D20" s="58" t="s">
        <v>7</v>
      </c>
      <c r="E20" s="58" t="s">
        <v>7</v>
      </c>
      <c r="F20" s="58" t="s">
        <v>7</v>
      </c>
    </row>
    <row r="21" spans="1:6" x14ac:dyDescent="0.2">
      <c r="C21" s="59"/>
      <c r="D21" s="59"/>
      <c r="E21" s="59"/>
      <c r="F21" s="59"/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/>
  </sheetViews>
  <sheetFormatPr defaultRowHeight="10.199999999999999" x14ac:dyDescent="0.2"/>
  <cols>
    <col min="1" max="1" width="58.140625" bestFit="1" customWidth="1"/>
    <col min="2" max="5" width="8.140625" bestFit="1" customWidth="1"/>
    <col min="6" max="6" width="7.85546875" bestFit="1" customWidth="1"/>
  </cols>
  <sheetData>
    <row r="1" spans="1:6" ht="13.2" x14ac:dyDescent="0.25">
      <c r="A1" s="9" t="s">
        <v>17</v>
      </c>
    </row>
    <row r="3" spans="1:6" ht="15.6" x14ac:dyDescent="0.3">
      <c r="A3" s="70" t="s">
        <v>61</v>
      </c>
      <c r="B3" s="70"/>
      <c r="C3" s="70"/>
      <c r="D3" s="70"/>
      <c r="E3" s="70"/>
      <c r="F3" s="70"/>
    </row>
    <row r="4" spans="1:6" ht="15" x14ac:dyDescent="0.25">
      <c r="A4" s="71" t="s">
        <v>155</v>
      </c>
      <c r="B4" s="71"/>
      <c r="C4" s="71"/>
      <c r="D4" s="71"/>
      <c r="E4" s="71"/>
      <c r="F4" s="71"/>
    </row>
    <row r="5" spans="1:6" x14ac:dyDescent="0.2">
      <c r="A5" s="50"/>
      <c r="B5" s="27" t="s">
        <v>34</v>
      </c>
      <c r="C5" s="28" t="s">
        <v>35</v>
      </c>
      <c r="D5" s="27" t="s">
        <v>43</v>
      </c>
      <c r="E5" s="27" t="s">
        <v>44</v>
      </c>
      <c r="F5" s="27" t="s">
        <v>73</v>
      </c>
    </row>
    <row r="6" spans="1:6" x14ac:dyDescent="0.2">
      <c r="A6" s="51"/>
      <c r="B6" s="21" t="s">
        <v>2</v>
      </c>
      <c r="C6" s="22" t="s">
        <v>2</v>
      </c>
      <c r="D6" s="21" t="s">
        <v>2</v>
      </c>
      <c r="E6" s="21" t="s">
        <v>2</v>
      </c>
      <c r="F6" s="21" t="s">
        <v>2</v>
      </c>
    </row>
    <row r="7" spans="1:6" x14ac:dyDescent="0.2">
      <c r="A7" s="10" t="s">
        <v>213</v>
      </c>
      <c r="B7" s="21"/>
      <c r="C7" s="22"/>
      <c r="D7" s="21"/>
      <c r="E7" s="21"/>
      <c r="F7" s="21"/>
    </row>
    <row r="8" spans="1:6" ht="20.399999999999999" x14ac:dyDescent="0.2">
      <c r="A8" s="52" t="s">
        <v>214</v>
      </c>
      <c r="B8" s="21" t="s">
        <v>7</v>
      </c>
      <c r="C8" s="22" t="s">
        <v>7</v>
      </c>
      <c r="D8" s="21">
        <v>4.7</v>
      </c>
      <c r="E8" s="21">
        <v>5.4</v>
      </c>
      <c r="F8" s="21" t="s">
        <v>7</v>
      </c>
    </row>
    <row r="9" spans="1:6" x14ac:dyDescent="0.2">
      <c r="A9" s="10" t="s">
        <v>62</v>
      </c>
      <c r="B9" s="21"/>
      <c r="C9" s="22"/>
      <c r="D9" s="21"/>
      <c r="E9" s="21"/>
      <c r="F9" s="21"/>
    </row>
    <row r="10" spans="1:6" x14ac:dyDescent="0.2">
      <c r="A10" s="52" t="s">
        <v>215</v>
      </c>
      <c r="B10" s="21">
        <v>21.3</v>
      </c>
      <c r="C10" s="22">
        <v>15</v>
      </c>
      <c r="D10" s="21">
        <v>16.399999999999999</v>
      </c>
      <c r="E10" s="21">
        <v>8.8000000000000007</v>
      </c>
      <c r="F10" s="21" t="s">
        <v>7</v>
      </c>
    </row>
    <row r="11" spans="1:6" x14ac:dyDescent="0.2">
      <c r="A11" s="52" t="s">
        <v>216</v>
      </c>
      <c r="B11" s="21">
        <v>-70.900000000000006</v>
      </c>
      <c r="C11" s="22">
        <v>-92.1</v>
      </c>
      <c r="D11" s="21">
        <v>-118.7</v>
      </c>
      <c r="E11" s="21">
        <v>-110.6</v>
      </c>
      <c r="F11" s="21" t="s">
        <v>7</v>
      </c>
    </row>
    <row r="12" spans="1:6" x14ac:dyDescent="0.2">
      <c r="A12" s="10" t="s">
        <v>63</v>
      </c>
      <c r="B12" s="21"/>
      <c r="C12" s="22"/>
      <c r="D12" s="21"/>
      <c r="E12" s="21"/>
      <c r="F12" s="21"/>
    </row>
    <row r="13" spans="1:6" x14ac:dyDescent="0.2">
      <c r="A13" s="52" t="s">
        <v>217</v>
      </c>
      <c r="B13" s="21" t="s">
        <v>7</v>
      </c>
      <c r="C13" s="22">
        <v>11.6</v>
      </c>
      <c r="D13" s="21" t="s">
        <v>7</v>
      </c>
      <c r="E13" s="21" t="s">
        <v>7</v>
      </c>
      <c r="F13" s="21" t="s">
        <v>7</v>
      </c>
    </row>
    <row r="14" spans="1:6" x14ac:dyDescent="0.2">
      <c r="A14" s="10" t="s">
        <v>64</v>
      </c>
      <c r="B14" s="21"/>
      <c r="C14" s="22"/>
      <c r="D14" s="21"/>
      <c r="E14" s="21"/>
      <c r="F14" s="21"/>
    </row>
    <row r="15" spans="1:6" x14ac:dyDescent="0.2">
      <c r="A15" s="10" t="s">
        <v>40</v>
      </c>
      <c r="B15" s="21"/>
      <c r="C15" s="22"/>
      <c r="D15" s="21"/>
      <c r="E15" s="21"/>
      <c r="F15" s="21"/>
    </row>
    <row r="16" spans="1:6" x14ac:dyDescent="0.2">
      <c r="A16" s="52" t="s">
        <v>218</v>
      </c>
      <c r="B16" s="21">
        <v>7.7</v>
      </c>
      <c r="C16" s="22">
        <v>3.7</v>
      </c>
      <c r="D16" s="21">
        <v>5.2</v>
      </c>
      <c r="E16" s="21">
        <v>2.6</v>
      </c>
      <c r="F16" s="21">
        <v>2.9</v>
      </c>
    </row>
    <row r="17" spans="1:6" x14ac:dyDescent="0.2">
      <c r="A17" s="10" t="s">
        <v>41</v>
      </c>
      <c r="B17" s="21"/>
      <c r="C17" s="22"/>
      <c r="D17" s="21"/>
      <c r="E17" s="21"/>
      <c r="F17" s="21"/>
    </row>
    <row r="18" spans="1:6" x14ac:dyDescent="0.2">
      <c r="A18" s="52" t="s">
        <v>219</v>
      </c>
      <c r="B18" s="58">
        <v>-18</v>
      </c>
      <c r="C18" s="22">
        <v>-66.900000000000006</v>
      </c>
      <c r="D18" s="21">
        <v>77.099999999999994</v>
      </c>
      <c r="E18" s="21">
        <v>32.700000000000003</v>
      </c>
      <c r="F18" s="21">
        <v>-12.3</v>
      </c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/>
  </sheetViews>
  <sheetFormatPr defaultRowHeight="10.199999999999999" x14ac:dyDescent="0.2"/>
  <cols>
    <col min="1" max="1" width="58.140625" bestFit="1" customWidth="1"/>
    <col min="2" max="5" width="8.140625" bestFit="1" customWidth="1"/>
    <col min="6" max="6" width="7.85546875" bestFit="1" customWidth="1"/>
  </cols>
  <sheetData>
    <row r="1" spans="1:6" ht="13.2" x14ac:dyDescent="0.25">
      <c r="A1" s="9" t="s">
        <v>220</v>
      </c>
    </row>
    <row r="3" spans="1:6" ht="15.6" x14ac:dyDescent="0.3">
      <c r="A3" s="70" t="s">
        <v>18</v>
      </c>
      <c r="B3" s="70"/>
      <c r="C3" s="70"/>
      <c r="D3" s="70"/>
      <c r="E3" s="70"/>
      <c r="F3" s="70"/>
    </row>
    <row r="4" spans="1:6" ht="15" x14ac:dyDescent="0.25">
      <c r="A4" s="71" t="s">
        <v>155</v>
      </c>
      <c r="B4" s="71"/>
      <c r="C4" s="71"/>
      <c r="D4" s="71"/>
      <c r="E4" s="71"/>
      <c r="F4" s="71"/>
    </row>
    <row r="5" spans="1:6" x14ac:dyDescent="0.2">
      <c r="A5" s="50"/>
      <c r="B5" s="27" t="s">
        <v>34</v>
      </c>
      <c r="C5" s="28" t="s">
        <v>35</v>
      </c>
      <c r="D5" s="27" t="s">
        <v>43</v>
      </c>
      <c r="E5" s="27" t="s">
        <v>44</v>
      </c>
      <c r="F5" s="27" t="s">
        <v>73</v>
      </c>
    </row>
    <row r="6" spans="1:6" x14ac:dyDescent="0.2">
      <c r="A6" s="51"/>
      <c r="B6" s="21" t="s">
        <v>2</v>
      </c>
      <c r="C6" s="22" t="s">
        <v>2</v>
      </c>
      <c r="D6" s="21" t="s">
        <v>2</v>
      </c>
      <c r="E6" s="21" t="s">
        <v>2</v>
      </c>
      <c r="F6" s="21" t="s">
        <v>2</v>
      </c>
    </row>
    <row r="7" spans="1:6" x14ac:dyDescent="0.2">
      <c r="A7" s="10" t="s">
        <v>26</v>
      </c>
      <c r="B7" s="21"/>
      <c r="C7" s="22"/>
      <c r="D7" s="21"/>
      <c r="E7" s="21"/>
      <c r="F7" s="21"/>
    </row>
    <row r="8" spans="1:6" x14ac:dyDescent="0.2">
      <c r="A8" s="52" t="s">
        <v>221</v>
      </c>
      <c r="B8" s="21" t="s">
        <v>7</v>
      </c>
      <c r="C8" s="22" t="s">
        <v>7</v>
      </c>
      <c r="D8" s="21" t="s">
        <v>7</v>
      </c>
      <c r="E8" s="21" t="s">
        <v>7</v>
      </c>
      <c r="F8" s="60">
        <v>800</v>
      </c>
    </row>
    <row r="9" spans="1:6" x14ac:dyDescent="0.2">
      <c r="A9" s="52" t="s">
        <v>222</v>
      </c>
      <c r="B9" s="21" t="s">
        <v>7</v>
      </c>
      <c r="C9" s="57">
        <v>-200</v>
      </c>
      <c r="D9" s="58">
        <v>250</v>
      </c>
      <c r="E9" s="58">
        <v>-250</v>
      </c>
      <c r="F9" s="58">
        <v>200</v>
      </c>
    </row>
    <row r="10" spans="1:6" x14ac:dyDescent="0.2">
      <c r="A10" s="52" t="s">
        <v>223</v>
      </c>
      <c r="B10" s="58">
        <v>500</v>
      </c>
      <c r="C10" s="57" t="s">
        <v>7</v>
      </c>
      <c r="D10" s="58">
        <v>-400</v>
      </c>
      <c r="E10" s="58">
        <v>-100</v>
      </c>
      <c r="F10" s="58" t="s">
        <v>7</v>
      </c>
    </row>
    <row r="11" spans="1:6" x14ac:dyDescent="0.2">
      <c r="A11" s="52" t="s">
        <v>224</v>
      </c>
      <c r="B11" s="21" t="s">
        <v>7</v>
      </c>
      <c r="C11" s="57" t="s">
        <v>7</v>
      </c>
      <c r="D11" s="58">
        <v>6.8</v>
      </c>
      <c r="E11" s="58">
        <v>3.2</v>
      </c>
      <c r="F11" s="58" t="s">
        <v>7</v>
      </c>
    </row>
    <row r="12" spans="1:6" x14ac:dyDescent="0.2">
      <c r="A12" s="52" t="s">
        <v>225</v>
      </c>
      <c r="B12" s="21" t="s">
        <v>7</v>
      </c>
      <c r="C12" s="57">
        <v>-3.8</v>
      </c>
      <c r="D12" s="58">
        <v>-14.6</v>
      </c>
      <c r="E12" s="58">
        <v>-14.1</v>
      </c>
      <c r="F12" s="58">
        <v>-10.4</v>
      </c>
    </row>
  </sheetData>
  <mergeCells count="2">
    <mergeCell ref="A3:F3"/>
    <mergeCell ref="A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/>
  </sheetViews>
  <sheetFormatPr defaultRowHeight="10.199999999999999" x14ac:dyDescent="0.2"/>
  <cols>
    <col min="1" max="1" width="58.7109375" customWidth="1"/>
  </cols>
  <sheetData>
    <row r="1" spans="1:6" ht="13.2" x14ac:dyDescent="0.25">
      <c r="A1" s="9" t="s">
        <v>6</v>
      </c>
    </row>
    <row r="3" spans="1:6" ht="15.6" x14ac:dyDescent="0.3">
      <c r="A3" s="65" t="s">
        <v>70</v>
      </c>
      <c r="B3" s="61"/>
      <c r="C3" s="61"/>
      <c r="D3" s="61"/>
      <c r="E3" s="61"/>
      <c r="F3" s="61"/>
    </row>
    <row r="4" spans="1:6" x14ac:dyDescent="0.2">
      <c r="A4" s="66"/>
      <c r="B4" s="27" t="s">
        <v>27</v>
      </c>
      <c r="C4" s="28" t="s">
        <v>35</v>
      </c>
      <c r="D4" s="27" t="s">
        <v>43</v>
      </c>
      <c r="E4" s="27" t="s">
        <v>44</v>
      </c>
      <c r="F4" s="27" t="s">
        <v>71</v>
      </c>
    </row>
    <row r="5" spans="1:6" x14ac:dyDescent="0.2">
      <c r="A5" s="67"/>
      <c r="B5" s="21" t="s">
        <v>2</v>
      </c>
      <c r="C5" s="22" t="s">
        <v>2</v>
      </c>
      <c r="D5" s="21" t="s">
        <v>2</v>
      </c>
      <c r="E5" s="21" t="s">
        <v>2</v>
      </c>
      <c r="F5" s="21" t="s">
        <v>2</v>
      </c>
    </row>
    <row r="6" spans="1:6" x14ac:dyDescent="0.2">
      <c r="A6" s="16" t="s">
        <v>23</v>
      </c>
      <c r="B6" s="23">
        <v>1222</v>
      </c>
      <c r="C6" s="24">
        <v>1265</v>
      </c>
      <c r="D6" s="21">
        <v>807</v>
      </c>
      <c r="E6" s="21">
        <v>853</v>
      </c>
      <c r="F6" s="23">
        <v>1272</v>
      </c>
    </row>
    <row r="7" spans="1:6" x14ac:dyDescent="0.2">
      <c r="A7" s="16" t="s">
        <v>21</v>
      </c>
      <c r="B7" s="21">
        <v>483</v>
      </c>
      <c r="C7" s="24">
        <v>1169</v>
      </c>
      <c r="D7" s="23">
        <v>1117</v>
      </c>
      <c r="E7" s="23">
        <v>1079</v>
      </c>
      <c r="F7" s="21">
        <v>426</v>
      </c>
    </row>
    <row r="8" spans="1:6" x14ac:dyDescent="0.2">
      <c r="A8" s="16" t="s">
        <v>45</v>
      </c>
      <c r="B8" s="21" t="s">
        <v>7</v>
      </c>
      <c r="C8" s="22">
        <v>61</v>
      </c>
      <c r="D8" s="21">
        <v>192</v>
      </c>
      <c r="E8" s="21">
        <v>495</v>
      </c>
      <c r="F8" s="21">
        <v>292</v>
      </c>
    </row>
    <row r="9" spans="1:6" ht="20.399999999999999" x14ac:dyDescent="0.2">
      <c r="A9" s="16" t="s">
        <v>72</v>
      </c>
      <c r="B9" s="21" t="s">
        <v>7</v>
      </c>
      <c r="C9" s="22">
        <v>30</v>
      </c>
      <c r="D9" s="21" t="s">
        <v>7</v>
      </c>
      <c r="E9" s="21">
        <v>70</v>
      </c>
      <c r="F9" s="21" t="s">
        <v>7</v>
      </c>
    </row>
    <row r="10" spans="1:6" x14ac:dyDescent="0.2">
      <c r="A10" s="10" t="s">
        <v>24</v>
      </c>
      <c r="B10" s="25">
        <v>1706</v>
      </c>
      <c r="C10" s="26">
        <v>2525</v>
      </c>
      <c r="D10" s="25">
        <v>2115</v>
      </c>
      <c r="E10" s="25">
        <v>2496</v>
      </c>
      <c r="F10" s="25">
        <v>1991</v>
      </c>
    </row>
    <row r="12" spans="1:6" x14ac:dyDescent="0.2">
      <c r="A12" t="s">
        <v>25</v>
      </c>
    </row>
  </sheetData>
  <mergeCells count="2">
    <mergeCell ref="A3:F3"/>
    <mergeCell ref="A4:A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Normal="100" workbookViewId="0"/>
  </sheetViews>
  <sheetFormatPr defaultRowHeight="10.199999999999999" x14ac:dyDescent="0.2"/>
  <cols>
    <col min="1" max="1" width="40.28515625" bestFit="1" customWidth="1"/>
    <col min="2" max="2" width="8.85546875" customWidth="1"/>
    <col min="7" max="7" width="13.42578125" customWidth="1"/>
  </cols>
  <sheetData>
    <row r="1" spans="1:7" ht="13.2" x14ac:dyDescent="0.25">
      <c r="A1" s="9" t="s">
        <v>8</v>
      </c>
      <c r="B1" s="9"/>
    </row>
    <row r="3" spans="1:7" ht="15.6" x14ac:dyDescent="0.3">
      <c r="A3" s="68" t="s">
        <v>46</v>
      </c>
      <c r="B3" s="68"/>
      <c r="C3" s="69"/>
      <c r="D3" s="69"/>
      <c r="E3" s="69"/>
      <c r="F3" s="69"/>
    </row>
    <row r="4" spans="1:7" ht="20.399999999999999" x14ac:dyDescent="0.2">
      <c r="A4" s="29"/>
      <c r="B4" s="30" t="s">
        <v>27</v>
      </c>
      <c r="C4" s="30" t="s">
        <v>28</v>
      </c>
      <c r="D4" s="30" t="s">
        <v>36</v>
      </c>
      <c r="E4" s="30" t="s">
        <v>47</v>
      </c>
      <c r="F4" s="30" t="s">
        <v>73</v>
      </c>
      <c r="G4" s="31" t="s">
        <v>74</v>
      </c>
    </row>
    <row r="5" spans="1:7" x14ac:dyDescent="0.2">
      <c r="A5" s="32"/>
      <c r="B5" s="33" t="s">
        <v>2</v>
      </c>
      <c r="C5" s="33" t="str">
        <f>+B5</f>
        <v>$m</v>
      </c>
      <c r="D5" s="33" t="str">
        <f>+C5</f>
        <v>$m</v>
      </c>
      <c r="E5" s="33" t="str">
        <f>+D5</f>
        <v>$m</v>
      </c>
      <c r="F5" s="33" t="str">
        <f>+E5</f>
        <v>$m</v>
      </c>
      <c r="G5" s="34" t="str">
        <f>+F5</f>
        <v>$m</v>
      </c>
    </row>
    <row r="6" spans="1:7" x14ac:dyDescent="0.2">
      <c r="A6" s="35" t="s">
        <v>37</v>
      </c>
      <c r="B6" s="36"/>
      <c r="C6" s="36"/>
      <c r="D6" s="36"/>
      <c r="E6" s="36"/>
      <c r="F6" s="36"/>
      <c r="G6" s="37"/>
    </row>
    <row r="7" spans="1:7" x14ac:dyDescent="0.2">
      <c r="A7" s="32" t="s">
        <v>65</v>
      </c>
      <c r="B7" s="36">
        <v>218.50399999999999</v>
      </c>
      <c r="C7" s="36">
        <v>314.96699999999998</v>
      </c>
      <c r="D7" s="36">
        <v>294.05799999999999</v>
      </c>
      <c r="E7" s="36">
        <v>304.33800000000002</v>
      </c>
      <c r="F7" s="36">
        <v>0</v>
      </c>
      <c r="G7" s="37">
        <f>SUM(C7:F7)</f>
        <v>913.36300000000006</v>
      </c>
    </row>
    <row r="8" spans="1:7" x14ac:dyDescent="0.2">
      <c r="A8" s="32" t="s">
        <v>75</v>
      </c>
      <c r="B8" s="36"/>
      <c r="C8" s="36"/>
      <c r="D8" s="36"/>
      <c r="E8" s="36"/>
      <c r="F8" s="36"/>
      <c r="G8" s="37"/>
    </row>
    <row r="9" spans="1:7" x14ac:dyDescent="0.2">
      <c r="A9" s="38" t="s">
        <v>76</v>
      </c>
      <c r="B9" s="36">
        <v>4.7300000000000004</v>
      </c>
      <c r="C9" s="36">
        <v>17</v>
      </c>
      <c r="D9" s="36">
        <v>69.531999999999996</v>
      </c>
      <c r="E9" s="36">
        <v>54.936</v>
      </c>
      <c r="F9" s="36">
        <v>0</v>
      </c>
      <c r="G9" s="37">
        <f t="shared" ref="G9:G35" si="0">SUM(C9:F9)</f>
        <v>141.46799999999999</v>
      </c>
    </row>
    <row r="10" spans="1:7" x14ac:dyDescent="0.2">
      <c r="A10" s="32" t="s">
        <v>39</v>
      </c>
      <c r="B10" s="36">
        <v>18.809999999999999</v>
      </c>
      <c r="C10" s="36">
        <v>158.887</v>
      </c>
      <c r="D10" s="36">
        <v>150.14099999999999</v>
      </c>
      <c r="E10" s="36">
        <v>201.739</v>
      </c>
      <c r="F10" s="36">
        <v>0</v>
      </c>
      <c r="G10" s="37">
        <f t="shared" si="0"/>
        <v>510.76700000000005</v>
      </c>
    </row>
    <row r="11" spans="1:7" x14ac:dyDescent="0.2">
      <c r="A11" s="32" t="s">
        <v>38</v>
      </c>
      <c r="B11" s="36"/>
      <c r="C11" s="36"/>
      <c r="D11" s="36"/>
      <c r="E11" s="36"/>
      <c r="F11" s="36"/>
      <c r="G11" s="37"/>
    </row>
    <row r="12" spans="1:7" x14ac:dyDescent="0.2">
      <c r="A12" s="38" t="s">
        <v>77</v>
      </c>
      <c r="B12" s="36">
        <v>12.478999999999999</v>
      </c>
      <c r="C12" s="36">
        <v>119.249</v>
      </c>
      <c r="D12" s="36">
        <v>199.42099999999999</v>
      </c>
      <c r="E12" s="36">
        <v>83.680999999999997</v>
      </c>
      <c r="F12" s="36">
        <v>0</v>
      </c>
      <c r="G12" s="37">
        <f t="shared" si="0"/>
        <v>402.35099999999994</v>
      </c>
    </row>
    <row r="13" spans="1:7" x14ac:dyDescent="0.2">
      <c r="A13" s="38" t="s">
        <v>78</v>
      </c>
      <c r="B13" s="36">
        <v>0</v>
      </c>
      <c r="C13" s="36">
        <v>30</v>
      </c>
      <c r="D13" s="36">
        <v>0</v>
      </c>
      <c r="E13" s="36">
        <v>70</v>
      </c>
      <c r="F13" s="36">
        <v>0</v>
      </c>
      <c r="G13" s="37">
        <f t="shared" si="0"/>
        <v>100</v>
      </c>
    </row>
    <row r="14" spans="1:7" ht="6.9" customHeight="1" x14ac:dyDescent="0.2">
      <c r="A14" s="32"/>
      <c r="B14" s="36"/>
      <c r="C14" s="36"/>
      <c r="D14" s="36"/>
      <c r="E14" s="36"/>
      <c r="F14" s="36"/>
      <c r="G14" s="37"/>
    </row>
    <row r="15" spans="1:7" x14ac:dyDescent="0.2">
      <c r="A15" s="32" t="s">
        <v>79</v>
      </c>
      <c r="B15" s="36">
        <v>4.2249999999999996</v>
      </c>
      <c r="C15" s="36">
        <v>9.6110000000000007</v>
      </c>
      <c r="D15" s="36">
        <v>2.3690000000000002</v>
      </c>
      <c r="E15" s="36">
        <v>0</v>
      </c>
      <c r="F15" s="36">
        <v>0</v>
      </c>
      <c r="G15" s="37">
        <f t="shared" si="0"/>
        <v>11.98</v>
      </c>
    </row>
    <row r="16" spans="1:7" ht="6.9" customHeight="1" x14ac:dyDescent="0.2">
      <c r="A16" s="32"/>
      <c r="B16" s="36"/>
      <c r="C16" s="36"/>
      <c r="D16" s="36"/>
      <c r="E16" s="36"/>
      <c r="F16" s="36"/>
      <c r="G16" s="37"/>
    </row>
    <row r="17" spans="1:7" x14ac:dyDescent="0.2">
      <c r="A17" s="32" t="s">
        <v>80</v>
      </c>
      <c r="B17" s="36">
        <v>16.643999999999998</v>
      </c>
      <c r="C17" s="36">
        <v>18.359000000000002</v>
      </c>
      <c r="D17" s="36">
        <v>1.274</v>
      </c>
      <c r="E17" s="36">
        <v>0</v>
      </c>
      <c r="F17" s="36">
        <v>0</v>
      </c>
      <c r="G17" s="37">
        <f t="shared" si="0"/>
        <v>19.633000000000003</v>
      </c>
    </row>
    <row r="18" spans="1:7" ht="6.9" customHeight="1" x14ac:dyDescent="0.2">
      <c r="A18" s="32"/>
      <c r="B18" s="36"/>
      <c r="C18" s="36"/>
      <c r="D18" s="36"/>
      <c r="E18" s="36"/>
      <c r="F18" s="36"/>
      <c r="G18" s="37"/>
    </row>
    <row r="19" spans="1:7" x14ac:dyDescent="0.2">
      <c r="A19" s="32" t="s">
        <v>81</v>
      </c>
      <c r="B19" s="36">
        <v>10.778</v>
      </c>
      <c r="C19" s="36">
        <v>34.743000000000002</v>
      </c>
      <c r="D19" s="36">
        <v>0.92300000000000004</v>
      </c>
      <c r="E19" s="36">
        <v>0</v>
      </c>
      <c r="F19" s="36">
        <v>11.631</v>
      </c>
      <c r="G19" s="37">
        <f t="shared" si="0"/>
        <v>47.297000000000004</v>
      </c>
    </row>
    <row r="20" spans="1:7" ht="6.9" customHeight="1" x14ac:dyDescent="0.2">
      <c r="A20" s="32"/>
      <c r="B20" s="36"/>
      <c r="C20" s="36"/>
      <c r="D20" s="36"/>
      <c r="E20" s="36"/>
      <c r="F20" s="36"/>
      <c r="G20" s="37"/>
    </row>
    <row r="21" spans="1:7" x14ac:dyDescent="0.2">
      <c r="A21" s="32" t="s">
        <v>82</v>
      </c>
      <c r="B21" s="36">
        <v>3.7850000000000001</v>
      </c>
      <c r="C21" s="36">
        <v>80.034999999999997</v>
      </c>
      <c r="D21" s="36">
        <v>50</v>
      </c>
      <c r="E21" s="36">
        <v>80.198999999999998</v>
      </c>
      <c r="F21" s="36">
        <v>124</v>
      </c>
      <c r="G21" s="37">
        <f t="shared" si="0"/>
        <v>334.23399999999998</v>
      </c>
    </row>
    <row r="22" spans="1:7" x14ac:dyDescent="0.2">
      <c r="A22" s="32" t="s">
        <v>83</v>
      </c>
      <c r="B22" s="36">
        <v>5.4809999999999999</v>
      </c>
      <c r="C22" s="36">
        <v>61.152999999999999</v>
      </c>
      <c r="D22" s="36">
        <v>86.337999999999994</v>
      </c>
      <c r="E22" s="36">
        <v>65.165999999999997</v>
      </c>
      <c r="F22" s="36">
        <v>65</v>
      </c>
      <c r="G22" s="37">
        <f t="shared" si="0"/>
        <v>277.65699999999998</v>
      </c>
    </row>
    <row r="23" spans="1:7" x14ac:dyDescent="0.2">
      <c r="A23" s="32" t="s">
        <v>66</v>
      </c>
      <c r="B23" s="36">
        <v>0</v>
      </c>
      <c r="C23" s="36">
        <v>0</v>
      </c>
      <c r="D23" s="36">
        <v>0</v>
      </c>
      <c r="E23" s="36">
        <v>44.5</v>
      </c>
      <c r="F23" s="36">
        <v>0</v>
      </c>
      <c r="G23" s="37">
        <f t="shared" si="0"/>
        <v>44.5</v>
      </c>
    </row>
    <row r="24" spans="1:7" x14ac:dyDescent="0.2">
      <c r="A24" s="32" t="s">
        <v>84</v>
      </c>
      <c r="B24" s="36">
        <v>0</v>
      </c>
      <c r="C24" s="36">
        <v>61</v>
      </c>
      <c r="D24" s="36">
        <v>191.8</v>
      </c>
      <c r="E24" s="36">
        <v>494.50200000000001</v>
      </c>
      <c r="F24" s="36">
        <v>292</v>
      </c>
      <c r="G24" s="37">
        <f t="shared" si="0"/>
        <v>1039.3020000000001</v>
      </c>
    </row>
    <row r="25" spans="1:7" x14ac:dyDescent="0.2">
      <c r="A25" s="32" t="s">
        <v>85</v>
      </c>
      <c r="B25" s="36">
        <v>0</v>
      </c>
      <c r="C25" s="36">
        <v>60.165999999999997</v>
      </c>
      <c r="D25" s="36">
        <v>8.359</v>
      </c>
      <c r="E25" s="36">
        <v>46.131</v>
      </c>
      <c r="F25" s="36">
        <v>94.489000000000004</v>
      </c>
      <c r="G25" s="37">
        <f t="shared" si="0"/>
        <v>209.14499999999998</v>
      </c>
    </row>
    <row r="26" spans="1:7" x14ac:dyDescent="0.2">
      <c r="A26" s="35" t="s">
        <v>24</v>
      </c>
      <c r="B26" s="37">
        <f>SUM(B21:B25,B19,B17,B15,B7:B10,B12:B13)</f>
        <v>295.43599999999998</v>
      </c>
      <c r="C26" s="37">
        <f>SUM(C21:C25,C19,C17,C15,C7:C10,C12:C13)</f>
        <v>965.16999999999985</v>
      </c>
      <c r="D26" s="37">
        <f>SUM(D21:D25,D19,D17,D15,D7:D10,D12:D13)</f>
        <v>1054.2150000000001</v>
      </c>
      <c r="E26" s="37">
        <f>SUM(E21:E25,E19,E17,E15,E7:E10,E12:E13)</f>
        <v>1445.192</v>
      </c>
      <c r="F26" s="37">
        <f>SUM(F21:F25,F19,F17,F15,F7:F10,F12:F13)</f>
        <v>587.12</v>
      </c>
      <c r="G26" s="37">
        <f t="shared" si="0"/>
        <v>4051.6970000000001</v>
      </c>
    </row>
    <row r="27" spans="1:7" ht="6.9" customHeight="1" x14ac:dyDescent="0.2">
      <c r="A27" s="32"/>
      <c r="B27" s="36"/>
      <c r="C27" s="36"/>
      <c r="D27" s="36"/>
      <c r="E27" s="36"/>
      <c r="F27" s="36"/>
      <c r="G27" s="37"/>
    </row>
    <row r="28" spans="1:7" x14ac:dyDescent="0.2">
      <c r="A28" s="35" t="s">
        <v>67</v>
      </c>
      <c r="B28" s="36"/>
      <c r="C28" s="36"/>
      <c r="D28" s="36"/>
      <c r="E28" s="36"/>
      <c r="F28" s="36"/>
      <c r="G28" s="37"/>
    </row>
    <row r="29" spans="1:7" x14ac:dyDescent="0.2">
      <c r="A29" s="32" t="s">
        <v>86</v>
      </c>
      <c r="B29" s="36">
        <v>24.4</v>
      </c>
      <c r="C29" s="36">
        <v>95.1</v>
      </c>
      <c r="D29" s="36">
        <v>268.2</v>
      </c>
      <c r="E29" s="36">
        <v>567.4</v>
      </c>
      <c r="F29" s="36">
        <v>290</v>
      </c>
      <c r="G29" s="37">
        <f t="shared" si="0"/>
        <v>1220.6999999999998</v>
      </c>
    </row>
    <row r="30" spans="1:7" x14ac:dyDescent="0.2">
      <c r="A30" s="32" t="s">
        <v>68</v>
      </c>
      <c r="B30" s="36">
        <v>25.7</v>
      </c>
      <c r="C30" s="36">
        <v>16</v>
      </c>
      <c r="D30" s="36">
        <v>46.3</v>
      </c>
      <c r="E30" s="36">
        <v>112</v>
      </c>
      <c r="F30" s="36">
        <v>104.8</v>
      </c>
      <c r="G30" s="37">
        <f t="shared" si="0"/>
        <v>279.10000000000002</v>
      </c>
    </row>
    <row r="31" spans="1:7" x14ac:dyDescent="0.2">
      <c r="A31" s="32" t="s">
        <v>69</v>
      </c>
      <c r="B31" s="36">
        <v>0</v>
      </c>
      <c r="C31" s="36">
        <v>21</v>
      </c>
      <c r="D31" s="36">
        <v>0</v>
      </c>
      <c r="E31" s="36">
        <v>0</v>
      </c>
      <c r="F31" s="36">
        <v>0</v>
      </c>
      <c r="G31" s="37">
        <f t="shared" si="0"/>
        <v>21</v>
      </c>
    </row>
    <row r="32" spans="1:7" x14ac:dyDescent="0.2">
      <c r="A32" s="32" t="s">
        <v>87</v>
      </c>
      <c r="B32" s="36">
        <v>32.094999999999999</v>
      </c>
      <c r="C32" s="36">
        <v>425.065</v>
      </c>
      <c r="D32" s="36">
        <v>288.78500000000003</v>
      </c>
      <c r="E32" s="36">
        <v>71.594999999999899</v>
      </c>
      <c r="F32" s="36">
        <v>30.831</v>
      </c>
      <c r="G32" s="37">
        <f t="shared" si="0"/>
        <v>816.27599999999995</v>
      </c>
    </row>
    <row r="33" spans="1:7" x14ac:dyDescent="0.2">
      <c r="A33" s="32" t="s">
        <v>88</v>
      </c>
      <c r="B33" s="36">
        <v>218.50399999999999</v>
      </c>
      <c r="C33" s="36">
        <v>314.96699999999998</v>
      </c>
      <c r="D33" s="36">
        <v>294.05799999999999</v>
      </c>
      <c r="E33" s="36">
        <v>304.33800000000002</v>
      </c>
      <c r="F33" s="36">
        <v>0</v>
      </c>
      <c r="G33" s="37">
        <f t="shared" si="0"/>
        <v>913.36300000000006</v>
      </c>
    </row>
    <row r="34" spans="1:7" x14ac:dyDescent="0.2">
      <c r="A34" s="32" t="s">
        <v>89</v>
      </c>
      <c r="B34" s="36">
        <v>0</v>
      </c>
      <c r="C34" s="36">
        <v>70.123999999999995</v>
      </c>
      <c r="D34" s="36">
        <v>40.223999999999997</v>
      </c>
      <c r="E34" s="36">
        <v>71.308000000000007</v>
      </c>
      <c r="F34" s="36">
        <v>94.489000000000004</v>
      </c>
      <c r="G34" s="37">
        <f t="shared" si="0"/>
        <v>276.14499999999998</v>
      </c>
    </row>
    <row r="35" spans="1:7" x14ac:dyDescent="0.2">
      <c r="A35" s="32" t="s">
        <v>90</v>
      </c>
      <c r="B35" s="36">
        <v>10.593999999999999</v>
      </c>
      <c r="C35" s="36">
        <v>4.32</v>
      </c>
      <c r="D35" s="36">
        <v>0</v>
      </c>
      <c r="E35" s="36">
        <v>0</v>
      </c>
      <c r="F35" s="36">
        <v>0</v>
      </c>
      <c r="G35" s="37">
        <f t="shared" si="0"/>
        <v>4.32</v>
      </c>
    </row>
    <row r="36" spans="1:7" ht="6.9" customHeight="1" x14ac:dyDescent="0.2">
      <c r="A36" s="32"/>
      <c r="B36" s="36"/>
      <c r="C36" s="36"/>
      <c r="D36" s="36"/>
      <c r="E36" s="36"/>
      <c r="F36" s="36"/>
      <c r="G36" s="37"/>
    </row>
    <row r="37" spans="1:7" x14ac:dyDescent="0.2">
      <c r="A37" s="39" t="s">
        <v>91</v>
      </c>
      <c r="B37" s="56"/>
      <c r="C37" s="56"/>
      <c r="D37" s="56"/>
      <c r="E37" s="56"/>
      <c r="F37" s="56"/>
      <c r="G37" s="56"/>
    </row>
    <row r="38" spans="1:7" x14ac:dyDescent="0.2">
      <c r="A38" s="40" t="s">
        <v>92</v>
      </c>
      <c r="B38" s="41">
        <v>2.121</v>
      </c>
      <c r="C38" s="41">
        <v>2.1749999999999998</v>
      </c>
      <c r="D38" s="41">
        <v>2.0019999999999998</v>
      </c>
      <c r="E38" s="41">
        <v>2.008</v>
      </c>
      <c r="F38" s="41">
        <v>2.008</v>
      </c>
      <c r="G38" s="42">
        <f>SUM(C38:F38)</f>
        <v>8.1929999999999996</v>
      </c>
    </row>
    <row r="39" spans="1:7" x14ac:dyDescent="0.2">
      <c r="A39" s="40" t="s">
        <v>93</v>
      </c>
      <c r="B39" s="43">
        <v>0</v>
      </c>
      <c r="C39" s="41">
        <v>2.5</v>
      </c>
      <c r="D39" s="41">
        <v>2.5</v>
      </c>
      <c r="E39" s="41">
        <v>2.5</v>
      </c>
      <c r="F39" s="43">
        <v>0</v>
      </c>
      <c r="G39" s="42">
        <v>7.5</v>
      </c>
    </row>
    <row r="40" spans="1:7" x14ac:dyDescent="0.2">
      <c r="A40" s="39" t="s">
        <v>24</v>
      </c>
      <c r="B40" s="44">
        <f>SUM(B38:B39)</f>
        <v>2.121</v>
      </c>
      <c r="C40" s="44">
        <f t="shared" ref="C40:G40" si="1">SUM(C38:C39)</f>
        <v>4.6749999999999998</v>
      </c>
      <c r="D40" s="44">
        <f t="shared" si="1"/>
        <v>4.5019999999999998</v>
      </c>
      <c r="E40" s="44">
        <f t="shared" si="1"/>
        <v>4.508</v>
      </c>
      <c r="F40" s="44">
        <f t="shared" si="1"/>
        <v>2.008</v>
      </c>
      <c r="G40" s="44">
        <f t="shared" si="1"/>
        <v>15.693</v>
      </c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/>
  </sheetViews>
  <sheetFormatPr defaultRowHeight="10.199999999999999" x14ac:dyDescent="0.2"/>
  <cols>
    <col min="1" max="1" width="58.7109375" customWidth="1"/>
  </cols>
  <sheetData>
    <row r="1" spans="1:6" ht="13.2" x14ac:dyDescent="0.25">
      <c r="A1" s="9" t="s">
        <v>10</v>
      </c>
    </row>
    <row r="3" spans="1:6" ht="15.6" x14ac:dyDescent="0.3">
      <c r="A3" s="68" t="s">
        <v>94</v>
      </c>
      <c r="B3" s="69"/>
      <c r="C3" s="69"/>
      <c r="D3" s="69"/>
      <c r="E3" s="69"/>
      <c r="F3" s="69"/>
    </row>
    <row r="4" spans="1:6" x14ac:dyDescent="0.2">
      <c r="A4" s="66"/>
      <c r="B4" s="27" t="s">
        <v>27</v>
      </c>
      <c r="C4" s="28" t="s">
        <v>28</v>
      </c>
      <c r="D4" s="27" t="s">
        <v>36</v>
      </c>
      <c r="E4" s="27" t="s">
        <v>47</v>
      </c>
      <c r="F4" s="27" t="s">
        <v>71</v>
      </c>
    </row>
    <row r="5" spans="1:6" x14ac:dyDescent="0.2">
      <c r="A5" s="67"/>
      <c r="B5" s="21" t="s">
        <v>2</v>
      </c>
      <c r="C5" s="22" t="s">
        <v>2</v>
      </c>
      <c r="D5" s="21" t="s">
        <v>2</v>
      </c>
      <c r="E5" s="21" t="s">
        <v>2</v>
      </c>
      <c r="F5" s="21" t="s">
        <v>2</v>
      </c>
    </row>
    <row r="6" spans="1:6" s="12" customFormat="1" ht="11.25" customHeight="1" x14ac:dyDescent="0.2">
      <c r="A6" s="16" t="s">
        <v>9</v>
      </c>
      <c r="B6" s="21">
        <v>245</v>
      </c>
      <c r="C6" s="22">
        <v>340</v>
      </c>
      <c r="D6" s="21">
        <v>251</v>
      </c>
      <c r="E6" s="21">
        <v>143</v>
      </c>
      <c r="F6" s="21">
        <v>63</v>
      </c>
    </row>
    <row r="7" spans="1:6" x14ac:dyDescent="0.2">
      <c r="A7" s="16" t="s">
        <v>5</v>
      </c>
      <c r="B7" s="21">
        <v>483</v>
      </c>
      <c r="C7" s="22">
        <v>453</v>
      </c>
      <c r="D7" s="21">
        <v>235</v>
      </c>
      <c r="E7" s="21">
        <v>163</v>
      </c>
      <c r="F7" s="21">
        <v>169</v>
      </c>
    </row>
    <row r="8" spans="1:6" x14ac:dyDescent="0.2">
      <c r="A8" s="10" t="s">
        <v>24</v>
      </c>
      <c r="B8" s="45">
        <v>728</v>
      </c>
      <c r="C8" s="46">
        <v>793</v>
      </c>
      <c r="D8" s="45">
        <v>486</v>
      </c>
      <c r="E8" s="45">
        <v>307</v>
      </c>
      <c r="F8" s="45">
        <v>232</v>
      </c>
    </row>
    <row r="10" spans="1:6" x14ac:dyDescent="0.2">
      <c r="A10" t="s">
        <v>25</v>
      </c>
    </row>
  </sheetData>
  <mergeCells count="2">
    <mergeCell ref="A3:F3"/>
    <mergeCell ref="A4:A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/>
  </sheetViews>
  <sheetFormatPr defaultRowHeight="10.199999999999999" x14ac:dyDescent="0.2"/>
  <cols>
    <col min="1" max="1" width="56.85546875" customWidth="1"/>
  </cols>
  <sheetData>
    <row r="1" spans="1:6" ht="13.2" x14ac:dyDescent="0.25">
      <c r="A1" s="9" t="s">
        <v>49</v>
      </c>
    </row>
    <row r="3" spans="1:6" ht="15.6" x14ac:dyDescent="0.3">
      <c r="A3" s="68" t="s">
        <v>95</v>
      </c>
      <c r="B3" s="68"/>
      <c r="C3" s="68"/>
      <c r="D3" s="68"/>
      <c r="E3" s="68"/>
      <c r="F3" s="68"/>
    </row>
    <row r="4" spans="1:6" x14ac:dyDescent="0.2">
      <c r="A4" s="50"/>
      <c r="B4" s="27" t="s">
        <v>27</v>
      </c>
      <c r="C4" s="28" t="s">
        <v>28</v>
      </c>
      <c r="D4" s="27" t="s">
        <v>36</v>
      </c>
      <c r="E4" s="27" t="s">
        <v>47</v>
      </c>
      <c r="F4" s="27" t="s">
        <v>71</v>
      </c>
    </row>
    <row r="5" spans="1:6" x14ac:dyDescent="0.2">
      <c r="A5" s="51"/>
      <c r="B5" s="21" t="s">
        <v>2</v>
      </c>
      <c r="C5" s="22" t="s">
        <v>2</v>
      </c>
      <c r="D5" s="21" t="s">
        <v>2</v>
      </c>
      <c r="E5" s="21" t="s">
        <v>2</v>
      </c>
      <c r="F5" s="21" t="s">
        <v>2</v>
      </c>
    </row>
    <row r="6" spans="1:6" s="11" customFormat="1" x14ac:dyDescent="0.2">
      <c r="A6" s="16" t="s">
        <v>96</v>
      </c>
      <c r="B6" s="21">
        <v>87</v>
      </c>
      <c r="C6" s="22">
        <v>110</v>
      </c>
      <c r="D6" s="21">
        <v>74</v>
      </c>
      <c r="E6" s="21">
        <v>120</v>
      </c>
      <c r="F6" s="21">
        <v>30</v>
      </c>
    </row>
    <row r="7" spans="1:6" s="11" customFormat="1" ht="11.25" customHeight="1" x14ac:dyDescent="0.2">
      <c r="A7" s="16" t="s">
        <v>97</v>
      </c>
      <c r="B7" s="21">
        <v>52</v>
      </c>
      <c r="C7" s="22">
        <v>87</v>
      </c>
      <c r="D7" s="21">
        <v>69</v>
      </c>
      <c r="E7" s="21">
        <v>48</v>
      </c>
      <c r="F7" s="21">
        <v>14</v>
      </c>
    </row>
    <row r="8" spans="1:6" s="11" customFormat="1" ht="11.25" customHeight="1" x14ac:dyDescent="0.2">
      <c r="A8" s="16" t="s">
        <v>98</v>
      </c>
      <c r="B8" s="21">
        <v>33</v>
      </c>
      <c r="C8" s="22">
        <v>51</v>
      </c>
      <c r="D8" s="21">
        <v>27</v>
      </c>
      <c r="E8" s="21">
        <v>20</v>
      </c>
      <c r="F8" s="21">
        <v>27</v>
      </c>
    </row>
    <row r="9" spans="1:6" s="11" customFormat="1" ht="11.25" customHeight="1" x14ac:dyDescent="0.2">
      <c r="A9" s="10" t="s">
        <v>24</v>
      </c>
      <c r="B9" s="45">
        <v>171</v>
      </c>
      <c r="C9" s="46">
        <v>248</v>
      </c>
      <c r="D9" s="45">
        <v>171</v>
      </c>
      <c r="E9" s="45">
        <v>189</v>
      </c>
      <c r="F9" s="45">
        <v>71</v>
      </c>
    </row>
    <row r="10" spans="1:6" s="49" customFormat="1" ht="11.25" customHeight="1" x14ac:dyDescent="0.2">
      <c r="A10" s="47"/>
      <c r="B10" s="48"/>
      <c r="C10" s="48"/>
      <c r="D10" s="48"/>
      <c r="E10" s="48"/>
      <c r="F10" s="48"/>
    </row>
    <row r="11" spans="1:6" x14ac:dyDescent="0.2">
      <c r="A11" t="s">
        <v>25</v>
      </c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/>
  </sheetViews>
  <sheetFormatPr defaultRowHeight="10.199999999999999" x14ac:dyDescent="0.2"/>
  <cols>
    <col min="1" max="1" width="56.85546875" customWidth="1"/>
  </cols>
  <sheetData>
    <row r="1" spans="1:6" ht="13.2" x14ac:dyDescent="0.25">
      <c r="A1" s="9" t="s">
        <v>11</v>
      </c>
    </row>
    <row r="3" spans="1:6" ht="15.6" x14ac:dyDescent="0.3">
      <c r="A3" s="70" t="s">
        <v>99</v>
      </c>
      <c r="B3" s="70"/>
      <c r="C3" s="70"/>
      <c r="D3" s="70"/>
      <c r="E3" s="70"/>
      <c r="F3" s="70"/>
    </row>
    <row r="4" spans="1:6" ht="15" x14ac:dyDescent="0.25">
      <c r="A4" s="71" t="s">
        <v>100</v>
      </c>
      <c r="B4" s="71"/>
      <c r="C4" s="71"/>
      <c r="D4" s="71"/>
      <c r="E4" s="71"/>
      <c r="F4" s="71"/>
    </row>
    <row r="5" spans="1:6" x14ac:dyDescent="0.2">
      <c r="A5" s="50"/>
      <c r="B5" s="27" t="s">
        <v>34</v>
      </c>
      <c r="C5" s="28" t="s">
        <v>35</v>
      </c>
      <c r="D5" s="27" t="s">
        <v>43</v>
      </c>
      <c r="E5" s="27" t="s">
        <v>44</v>
      </c>
      <c r="F5" s="27" t="s">
        <v>73</v>
      </c>
    </row>
    <row r="6" spans="1:6" x14ac:dyDescent="0.2">
      <c r="A6" s="51"/>
      <c r="B6" s="21" t="s">
        <v>2</v>
      </c>
      <c r="C6" s="22" t="s">
        <v>2</v>
      </c>
      <c r="D6" s="21" t="s">
        <v>2</v>
      </c>
      <c r="E6" s="21" t="s">
        <v>2</v>
      </c>
      <c r="F6" s="21" t="s">
        <v>2</v>
      </c>
    </row>
    <row r="7" spans="1:6" x14ac:dyDescent="0.2">
      <c r="A7" s="10" t="s">
        <v>101</v>
      </c>
      <c r="B7" s="21"/>
      <c r="C7" s="22"/>
      <c r="D7" s="21"/>
      <c r="E7" s="21"/>
      <c r="F7" s="21"/>
    </row>
    <row r="8" spans="1:6" x14ac:dyDescent="0.2">
      <c r="A8" s="52" t="s">
        <v>103</v>
      </c>
      <c r="B8" s="21" t="s">
        <v>7</v>
      </c>
      <c r="C8" s="57">
        <v>3</v>
      </c>
      <c r="D8" s="21">
        <v>4.5999999999999996</v>
      </c>
      <c r="E8" s="21">
        <v>4.7</v>
      </c>
      <c r="F8" s="21">
        <v>4.7</v>
      </c>
    </row>
    <row r="9" spans="1:6" x14ac:dyDescent="0.2">
      <c r="A9" s="52" t="s">
        <v>104</v>
      </c>
      <c r="B9" s="21">
        <v>0.4</v>
      </c>
      <c r="C9" s="57">
        <v>8.9</v>
      </c>
      <c r="D9" s="21" t="s">
        <v>7</v>
      </c>
      <c r="E9" s="21" t="s">
        <v>7</v>
      </c>
      <c r="F9" s="21" t="s">
        <v>7</v>
      </c>
    </row>
    <row r="10" spans="1:6" x14ac:dyDescent="0.2">
      <c r="A10" s="52" t="s">
        <v>105</v>
      </c>
      <c r="B10" s="21" t="s">
        <v>7</v>
      </c>
      <c r="C10" s="57">
        <v>1.2</v>
      </c>
      <c r="D10" s="21" t="s">
        <v>7</v>
      </c>
      <c r="E10" s="21" t="s">
        <v>7</v>
      </c>
      <c r="F10" s="21" t="s">
        <v>7</v>
      </c>
    </row>
    <row r="11" spans="1:6" x14ac:dyDescent="0.2">
      <c r="A11" s="10" t="s">
        <v>102</v>
      </c>
      <c r="B11" s="21"/>
      <c r="C11" s="57"/>
      <c r="D11" s="21"/>
      <c r="E11" s="21"/>
      <c r="F11" s="21"/>
    </row>
    <row r="12" spans="1:6" x14ac:dyDescent="0.2">
      <c r="A12" s="52" t="s">
        <v>106</v>
      </c>
      <c r="B12" s="21" t="s">
        <v>7</v>
      </c>
      <c r="C12" s="57">
        <v>4.5999999999999996</v>
      </c>
      <c r="D12" s="21" t="s">
        <v>7</v>
      </c>
      <c r="E12" s="21" t="s">
        <v>7</v>
      </c>
      <c r="F12" s="21" t="s">
        <v>7</v>
      </c>
    </row>
    <row r="13" spans="1:6" x14ac:dyDescent="0.2">
      <c r="A13" s="52" t="s">
        <v>107</v>
      </c>
      <c r="B13" s="21">
        <v>1.1000000000000001</v>
      </c>
      <c r="C13" s="57" t="s">
        <v>7</v>
      </c>
      <c r="D13" s="21" t="s">
        <v>7</v>
      </c>
      <c r="E13" s="21" t="s">
        <v>7</v>
      </c>
      <c r="F13" s="21" t="s">
        <v>7</v>
      </c>
    </row>
    <row r="14" spans="1:6" x14ac:dyDescent="0.2">
      <c r="A14" s="52" t="s">
        <v>108</v>
      </c>
      <c r="B14" s="21">
        <v>0.5</v>
      </c>
      <c r="C14" s="57">
        <v>0.8</v>
      </c>
      <c r="D14" s="21" t="s">
        <v>7</v>
      </c>
      <c r="E14" s="21" t="s">
        <v>7</v>
      </c>
      <c r="F14" s="21" t="s">
        <v>7</v>
      </c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/>
  </sheetViews>
  <sheetFormatPr defaultRowHeight="10.199999999999999" x14ac:dyDescent="0.2"/>
  <cols>
    <col min="1" max="1" width="59.7109375" customWidth="1"/>
  </cols>
  <sheetData>
    <row r="1" spans="1:6" ht="13.2" x14ac:dyDescent="0.25">
      <c r="A1" s="9" t="s">
        <v>12</v>
      </c>
    </row>
    <row r="3" spans="1:6" ht="15.6" x14ac:dyDescent="0.2">
      <c r="A3" s="72" t="s">
        <v>48</v>
      </c>
      <c r="B3" s="72"/>
      <c r="C3" s="72"/>
      <c r="D3" s="72"/>
      <c r="E3" s="72"/>
      <c r="F3" s="72"/>
    </row>
    <row r="4" spans="1:6" ht="15" x14ac:dyDescent="0.25">
      <c r="A4" s="71" t="s">
        <v>100</v>
      </c>
      <c r="B4" s="71"/>
      <c r="C4" s="71"/>
      <c r="D4" s="71"/>
      <c r="E4" s="71"/>
      <c r="F4" s="71"/>
    </row>
    <row r="5" spans="1:6" x14ac:dyDescent="0.2">
      <c r="A5" s="50"/>
      <c r="B5" s="27" t="s">
        <v>34</v>
      </c>
      <c r="C5" s="28" t="s">
        <v>28</v>
      </c>
      <c r="D5" s="27" t="s">
        <v>43</v>
      </c>
      <c r="E5" s="27" t="s">
        <v>44</v>
      </c>
      <c r="F5" s="27" t="s">
        <v>73</v>
      </c>
    </row>
    <row r="6" spans="1:6" x14ac:dyDescent="0.2">
      <c r="A6" s="51"/>
      <c r="B6" s="21" t="s">
        <v>2</v>
      </c>
      <c r="C6" s="22" t="s">
        <v>2</v>
      </c>
      <c r="D6" s="21" t="s">
        <v>2</v>
      </c>
      <c r="E6" s="21" t="s">
        <v>2</v>
      </c>
      <c r="F6" s="21" t="s">
        <v>2</v>
      </c>
    </row>
    <row r="7" spans="1:6" x14ac:dyDescent="0.2">
      <c r="A7" s="10" t="s">
        <v>50</v>
      </c>
      <c r="B7" s="21"/>
      <c r="C7" s="22"/>
      <c r="D7" s="21"/>
      <c r="E7" s="21"/>
      <c r="F7" s="21"/>
    </row>
    <row r="8" spans="1:6" x14ac:dyDescent="0.2">
      <c r="A8" s="10" t="s">
        <v>40</v>
      </c>
      <c r="B8" s="21"/>
      <c r="C8" s="22"/>
      <c r="D8" s="21"/>
      <c r="E8" s="21"/>
      <c r="F8" s="21"/>
    </row>
    <row r="9" spans="1:6" x14ac:dyDescent="0.2">
      <c r="A9" s="52" t="s">
        <v>109</v>
      </c>
      <c r="B9" s="21" t="s">
        <v>7</v>
      </c>
      <c r="C9" s="57">
        <v>2</v>
      </c>
      <c r="D9" s="58">
        <v>4</v>
      </c>
      <c r="E9" s="58" t="s">
        <v>7</v>
      </c>
      <c r="F9" s="58" t="s">
        <v>7</v>
      </c>
    </row>
    <row r="10" spans="1:6" x14ac:dyDescent="0.2">
      <c r="A10" s="10" t="s">
        <v>41</v>
      </c>
      <c r="B10" s="21"/>
      <c r="C10" s="57"/>
      <c r="D10" s="58"/>
      <c r="E10" s="58"/>
      <c r="F10" s="58"/>
    </row>
    <row r="11" spans="1:6" ht="11.4" x14ac:dyDescent="0.2">
      <c r="A11" s="52" t="s">
        <v>110</v>
      </c>
      <c r="B11" s="21" t="s">
        <v>7</v>
      </c>
      <c r="C11" s="57" t="s">
        <v>7</v>
      </c>
      <c r="D11" s="58">
        <v>30.1</v>
      </c>
      <c r="E11" s="58">
        <v>12</v>
      </c>
      <c r="F11" s="58" t="s">
        <v>7</v>
      </c>
    </row>
    <row r="12" spans="1:6" x14ac:dyDescent="0.2">
      <c r="A12" s="52" t="s">
        <v>111</v>
      </c>
      <c r="B12" s="21">
        <v>0.2</v>
      </c>
      <c r="C12" s="57">
        <v>9.1</v>
      </c>
      <c r="D12" s="58">
        <v>2.7</v>
      </c>
      <c r="E12" s="58">
        <v>0.1</v>
      </c>
      <c r="F12" s="58">
        <v>0.1</v>
      </c>
    </row>
    <row r="13" spans="1:6" x14ac:dyDescent="0.2">
      <c r="A13" s="52" t="s">
        <v>112</v>
      </c>
      <c r="B13" s="21" t="s">
        <v>7</v>
      </c>
      <c r="C13" s="57">
        <v>1</v>
      </c>
      <c r="D13" s="58">
        <v>2</v>
      </c>
      <c r="E13" s="58" t="s">
        <v>7</v>
      </c>
      <c r="F13" s="58" t="s">
        <v>7</v>
      </c>
    </row>
    <row r="14" spans="1:6" x14ac:dyDescent="0.2">
      <c r="A14" s="52" t="s">
        <v>113</v>
      </c>
      <c r="B14" s="21" t="s">
        <v>7</v>
      </c>
      <c r="C14" s="57" t="s">
        <v>7</v>
      </c>
      <c r="D14" s="58" t="s">
        <v>7</v>
      </c>
      <c r="E14" s="58">
        <v>0.1</v>
      </c>
      <c r="F14" s="58">
        <v>0.1</v>
      </c>
    </row>
    <row r="16" spans="1:6" x14ac:dyDescent="0.2">
      <c r="A16" s="15" t="s">
        <v>52</v>
      </c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/>
  </sheetViews>
  <sheetFormatPr defaultRowHeight="10.199999999999999" x14ac:dyDescent="0.2"/>
  <cols>
    <col min="1" max="1" width="61.140625" bestFit="1" customWidth="1"/>
  </cols>
  <sheetData>
    <row r="1" spans="1:6" ht="13.2" x14ac:dyDescent="0.25">
      <c r="A1" s="9" t="s">
        <v>22</v>
      </c>
    </row>
    <row r="3" spans="1:6" ht="15.6" x14ac:dyDescent="0.3">
      <c r="A3" s="70" t="s">
        <v>51</v>
      </c>
      <c r="B3" s="70"/>
      <c r="C3" s="70"/>
      <c r="D3" s="70"/>
      <c r="E3" s="70"/>
      <c r="F3" s="70"/>
    </row>
    <row r="4" spans="1:6" ht="15" x14ac:dyDescent="0.25">
      <c r="A4" s="71" t="s">
        <v>100</v>
      </c>
      <c r="B4" s="71"/>
      <c r="C4" s="71"/>
      <c r="D4" s="71"/>
      <c r="E4" s="71"/>
      <c r="F4" s="71"/>
    </row>
    <row r="5" spans="1:6" x14ac:dyDescent="0.2">
      <c r="A5" s="50"/>
      <c r="B5" s="27" t="s">
        <v>34</v>
      </c>
      <c r="C5" s="28" t="s">
        <v>35</v>
      </c>
      <c r="D5" s="27" t="s">
        <v>43</v>
      </c>
      <c r="E5" s="27" t="s">
        <v>44</v>
      </c>
      <c r="F5" s="27" t="s">
        <v>73</v>
      </c>
    </row>
    <row r="6" spans="1:6" x14ac:dyDescent="0.2">
      <c r="A6" s="51"/>
      <c r="B6" s="21" t="s">
        <v>2</v>
      </c>
      <c r="C6" s="22" t="s">
        <v>2</v>
      </c>
      <c r="D6" s="21" t="s">
        <v>2</v>
      </c>
      <c r="E6" s="21" t="s">
        <v>2</v>
      </c>
      <c r="F6" s="21" t="s">
        <v>2</v>
      </c>
    </row>
    <row r="7" spans="1:6" x14ac:dyDescent="0.2">
      <c r="A7" s="10" t="s">
        <v>114</v>
      </c>
      <c r="B7" s="21"/>
      <c r="C7" s="22"/>
      <c r="D7" s="21"/>
      <c r="E7" s="21"/>
      <c r="F7" s="21"/>
    </row>
    <row r="8" spans="1:6" x14ac:dyDescent="0.2">
      <c r="A8" s="10" t="s">
        <v>40</v>
      </c>
      <c r="B8" s="21"/>
      <c r="C8" s="22"/>
      <c r="D8" s="21"/>
      <c r="E8" s="21"/>
      <c r="F8" s="21"/>
    </row>
    <row r="9" spans="1:6" x14ac:dyDescent="0.2">
      <c r="A9" s="52" t="s">
        <v>117</v>
      </c>
      <c r="B9" s="21" t="s">
        <v>7</v>
      </c>
      <c r="C9" s="57">
        <v>3.8</v>
      </c>
      <c r="D9" s="58">
        <v>0.2</v>
      </c>
      <c r="E9" s="58" t="s">
        <v>7</v>
      </c>
      <c r="F9" s="58" t="s">
        <v>7</v>
      </c>
    </row>
    <row r="10" spans="1:6" x14ac:dyDescent="0.2">
      <c r="A10" s="52" t="s">
        <v>118</v>
      </c>
      <c r="B10" s="21" t="s">
        <v>7</v>
      </c>
      <c r="C10" s="57">
        <v>3.4</v>
      </c>
      <c r="D10" s="58">
        <v>11.3</v>
      </c>
      <c r="E10" s="58">
        <v>7.9</v>
      </c>
      <c r="F10" s="58" t="s">
        <v>7</v>
      </c>
    </row>
    <row r="11" spans="1:6" x14ac:dyDescent="0.2">
      <c r="A11" s="52" t="s">
        <v>119</v>
      </c>
      <c r="B11" s="21" t="s">
        <v>7</v>
      </c>
      <c r="C11" s="57">
        <v>3</v>
      </c>
      <c r="D11" s="58">
        <v>2.5</v>
      </c>
      <c r="E11" s="58">
        <v>0.8</v>
      </c>
      <c r="F11" s="58" t="s">
        <v>7</v>
      </c>
    </row>
    <row r="12" spans="1:6" x14ac:dyDescent="0.2">
      <c r="A12" s="52" t="s">
        <v>120</v>
      </c>
      <c r="B12" s="21" t="s">
        <v>7</v>
      </c>
      <c r="C12" s="57">
        <v>0.5</v>
      </c>
      <c r="D12" s="58">
        <v>0.3</v>
      </c>
      <c r="E12" s="58">
        <v>0.3</v>
      </c>
      <c r="F12" s="58" t="s">
        <v>7</v>
      </c>
    </row>
    <row r="13" spans="1:6" x14ac:dyDescent="0.2">
      <c r="A13" s="52" t="s">
        <v>121</v>
      </c>
      <c r="B13" s="21" t="s">
        <v>7</v>
      </c>
      <c r="C13" s="57">
        <v>1.9</v>
      </c>
      <c r="D13" s="58">
        <v>1.9</v>
      </c>
      <c r="E13" s="58">
        <v>2.8</v>
      </c>
      <c r="F13" s="58">
        <v>4.4000000000000004</v>
      </c>
    </row>
    <row r="14" spans="1:6" x14ac:dyDescent="0.2">
      <c r="A14" s="52" t="s">
        <v>122</v>
      </c>
      <c r="B14" s="21" t="s">
        <v>7</v>
      </c>
      <c r="C14" s="57">
        <v>1.9</v>
      </c>
      <c r="D14" s="58">
        <v>3.5</v>
      </c>
      <c r="E14" s="58">
        <v>8.1999999999999993</v>
      </c>
      <c r="F14" s="58">
        <v>2.1</v>
      </c>
    </row>
    <row r="15" spans="1:6" x14ac:dyDescent="0.2">
      <c r="A15" s="52" t="s">
        <v>123</v>
      </c>
      <c r="B15" s="21" t="s">
        <v>7</v>
      </c>
      <c r="C15" s="57" t="s">
        <v>7</v>
      </c>
      <c r="D15" s="58">
        <v>1.3</v>
      </c>
      <c r="E15" s="58" t="s">
        <v>7</v>
      </c>
      <c r="F15" s="58" t="s">
        <v>7</v>
      </c>
    </row>
    <row r="16" spans="1:6" x14ac:dyDescent="0.2">
      <c r="A16" s="10" t="s">
        <v>41</v>
      </c>
      <c r="B16" s="21"/>
      <c r="C16" s="57"/>
      <c r="D16" s="58"/>
      <c r="E16" s="58"/>
      <c r="F16" s="58"/>
    </row>
    <row r="17" spans="1:6" ht="20.399999999999999" x14ac:dyDescent="0.2">
      <c r="A17" s="52" t="s">
        <v>124</v>
      </c>
      <c r="B17" s="21" t="s">
        <v>7</v>
      </c>
      <c r="C17" s="57">
        <v>39.299999999999997</v>
      </c>
      <c r="D17" s="58" t="s">
        <v>7</v>
      </c>
      <c r="E17" s="58" t="s">
        <v>7</v>
      </c>
      <c r="F17" s="58" t="s">
        <v>7</v>
      </c>
    </row>
    <row r="18" spans="1:6" x14ac:dyDescent="0.2">
      <c r="A18" s="52" t="s">
        <v>125</v>
      </c>
      <c r="B18" s="21" t="s">
        <v>7</v>
      </c>
      <c r="C18" s="57">
        <v>12.1</v>
      </c>
      <c r="D18" s="58">
        <v>16.3</v>
      </c>
      <c r="E18" s="58">
        <v>9.8000000000000007</v>
      </c>
      <c r="F18" s="58" t="s">
        <v>7</v>
      </c>
    </row>
    <row r="19" spans="1:6" x14ac:dyDescent="0.2">
      <c r="A19" s="52" t="s">
        <v>126</v>
      </c>
      <c r="B19" s="21">
        <v>1.9</v>
      </c>
      <c r="C19" s="57">
        <v>18.2</v>
      </c>
      <c r="D19" s="58">
        <v>3.6</v>
      </c>
      <c r="E19" s="58" t="s">
        <v>7</v>
      </c>
      <c r="F19" s="58" t="s">
        <v>7</v>
      </c>
    </row>
    <row r="20" spans="1:6" x14ac:dyDescent="0.2">
      <c r="A20" s="52" t="s">
        <v>127</v>
      </c>
      <c r="B20" s="21" t="s">
        <v>7</v>
      </c>
      <c r="C20" s="57" t="s">
        <v>7</v>
      </c>
      <c r="D20" s="58">
        <v>22.5</v>
      </c>
      <c r="E20" s="58" t="s">
        <v>7</v>
      </c>
      <c r="F20" s="58" t="s">
        <v>7</v>
      </c>
    </row>
    <row r="21" spans="1:6" x14ac:dyDescent="0.2">
      <c r="A21" s="52" t="s">
        <v>128</v>
      </c>
      <c r="B21" s="21">
        <v>1.6</v>
      </c>
      <c r="C21" s="57">
        <v>-5.6</v>
      </c>
      <c r="D21" s="58">
        <v>16</v>
      </c>
      <c r="E21" s="58">
        <v>6.8</v>
      </c>
      <c r="F21" s="58">
        <v>-3.9</v>
      </c>
    </row>
    <row r="22" spans="1:6" x14ac:dyDescent="0.2">
      <c r="A22" s="52" t="s">
        <v>129</v>
      </c>
      <c r="B22" s="21" t="s">
        <v>7</v>
      </c>
      <c r="C22" s="57">
        <v>1</v>
      </c>
      <c r="D22" s="58">
        <v>3.6</v>
      </c>
      <c r="E22" s="58">
        <v>6.8</v>
      </c>
      <c r="F22" s="58">
        <v>1.7</v>
      </c>
    </row>
    <row r="23" spans="1:6" x14ac:dyDescent="0.2">
      <c r="A23" s="52" t="s">
        <v>130</v>
      </c>
      <c r="B23" s="21" t="s">
        <v>7</v>
      </c>
      <c r="C23" s="57">
        <v>4.5</v>
      </c>
      <c r="D23" s="58">
        <v>0.5</v>
      </c>
      <c r="E23" s="58" t="s">
        <v>7</v>
      </c>
      <c r="F23" s="58" t="s">
        <v>7</v>
      </c>
    </row>
    <row r="24" spans="1:6" x14ac:dyDescent="0.2">
      <c r="A24" s="52" t="s">
        <v>131</v>
      </c>
      <c r="B24" s="21" t="s">
        <v>7</v>
      </c>
      <c r="C24" s="57">
        <v>0.9</v>
      </c>
      <c r="D24" s="58">
        <v>3.1</v>
      </c>
      <c r="E24" s="58" t="s">
        <v>7</v>
      </c>
      <c r="F24" s="58" t="s">
        <v>7</v>
      </c>
    </row>
    <row r="25" spans="1:6" x14ac:dyDescent="0.2">
      <c r="A25" s="10" t="s">
        <v>115</v>
      </c>
      <c r="B25" s="21"/>
      <c r="C25" s="57"/>
      <c r="D25" s="58"/>
      <c r="E25" s="58"/>
      <c r="F25" s="58"/>
    </row>
    <row r="26" spans="1:6" x14ac:dyDescent="0.2">
      <c r="A26" s="52" t="s">
        <v>132</v>
      </c>
      <c r="B26" s="21" t="s">
        <v>7</v>
      </c>
      <c r="C26" s="57">
        <v>0.3</v>
      </c>
      <c r="D26" s="58" t="s">
        <v>7</v>
      </c>
      <c r="E26" s="58" t="s">
        <v>7</v>
      </c>
      <c r="F26" s="58" t="s">
        <v>7</v>
      </c>
    </row>
    <row r="27" spans="1:6" x14ac:dyDescent="0.2">
      <c r="A27" s="10" t="s">
        <v>116</v>
      </c>
      <c r="B27" s="21"/>
      <c r="C27" s="57"/>
      <c r="D27" s="58"/>
      <c r="E27" s="58"/>
      <c r="F27" s="58"/>
    </row>
    <row r="28" spans="1:6" x14ac:dyDescent="0.2">
      <c r="A28" s="52" t="s">
        <v>133</v>
      </c>
      <c r="B28" s="21">
        <v>0.2</v>
      </c>
      <c r="C28" s="57" t="s">
        <v>7</v>
      </c>
      <c r="D28" s="58" t="s">
        <v>7</v>
      </c>
      <c r="E28" s="58" t="s">
        <v>7</v>
      </c>
      <c r="F28" s="58" t="s">
        <v>7</v>
      </c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/>
  </sheetViews>
  <sheetFormatPr defaultRowHeight="10.199999999999999" x14ac:dyDescent="0.2"/>
  <cols>
    <col min="1" max="1" width="56.85546875" customWidth="1"/>
  </cols>
  <sheetData>
    <row r="1" spans="1:6" ht="13.2" x14ac:dyDescent="0.25">
      <c r="A1" s="9" t="s">
        <v>13</v>
      </c>
    </row>
    <row r="3" spans="1:6" ht="15.6" x14ac:dyDescent="0.3">
      <c r="A3" s="70" t="s">
        <v>53</v>
      </c>
      <c r="B3" s="70"/>
      <c r="C3" s="70"/>
      <c r="D3" s="70"/>
      <c r="E3" s="70"/>
      <c r="F3" s="70"/>
    </row>
    <row r="4" spans="1:6" ht="32.25" customHeight="1" x14ac:dyDescent="0.25">
      <c r="A4" s="71" t="s">
        <v>100</v>
      </c>
      <c r="B4" s="71"/>
      <c r="C4" s="71"/>
      <c r="D4" s="71"/>
      <c r="E4" s="71"/>
      <c r="F4" s="71"/>
    </row>
    <row r="5" spans="1:6" x14ac:dyDescent="0.2">
      <c r="A5" s="50"/>
      <c r="B5" s="27" t="s">
        <v>34</v>
      </c>
      <c r="C5" s="55" t="s">
        <v>35</v>
      </c>
      <c r="D5" s="27" t="s">
        <v>43</v>
      </c>
      <c r="E5" s="27" t="s">
        <v>44</v>
      </c>
      <c r="F5" s="27" t="s">
        <v>73</v>
      </c>
    </row>
    <row r="6" spans="1:6" x14ac:dyDescent="0.2">
      <c r="A6" s="51"/>
      <c r="B6" s="21" t="s">
        <v>2</v>
      </c>
      <c r="C6" s="53" t="s">
        <v>2</v>
      </c>
      <c r="D6" s="21" t="s">
        <v>2</v>
      </c>
      <c r="E6" s="21" t="s">
        <v>2</v>
      </c>
      <c r="F6" s="21" t="s">
        <v>2</v>
      </c>
    </row>
    <row r="7" spans="1:6" x14ac:dyDescent="0.2">
      <c r="A7" s="10" t="s">
        <v>134</v>
      </c>
      <c r="B7" s="21"/>
      <c r="C7" s="53"/>
      <c r="D7" s="21"/>
      <c r="E7" s="21"/>
      <c r="F7" s="21"/>
    </row>
    <row r="8" spans="1:6" x14ac:dyDescent="0.2">
      <c r="A8" s="52" t="s">
        <v>136</v>
      </c>
      <c r="B8" s="21" t="s">
        <v>7</v>
      </c>
      <c r="C8" s="54">
        <v>21</v>
      </c>
      <c r="D8" s="21" t="s">
        <v>7</v>
      </c>
      <c r="E8" s="21" t="s">
        <v>7</v>
      </c>
      <c r="F8" s="21" t="s">
        <v>7</v>
      </c>
    </row>
    <row r="9" spans="1:6" x14ac:dyDescent="0.2">
      <c r="A9" s="52" t="s">
        <v>137</v>
      </c>
      <c r="B9" s="21" t="s">
        <v>7</v>
      </c>
      <c r="C9" s="54">
        <v>13.2</v>
      </c>
      <c r="D9" s="21" t="s">
        <v>7</v>
      </c>
      <c r="E9" s="21" t="s">
        <v>7</v>
      </c>
      <c r="F9" s="21" t="s">
        <v>7</v>
      </c>
    </row>
    <row r="10" spans="1:6" x14ac:dyDescent="0.2">
      <c r="A10" s="52" t="s">
        <v>138</v>
      </c>
      <c r="B10" s="21" t="s">
        <v>7</v>
      </c>
      <c r="C10" s="54">
        <v>3.5</v>
      </c>
      <c r="D10" s="21">
        <v>3.2</v>
      </c>
      <c r="E10" s="21">
        <v>0.4</v>
      </c>
      <c r="F10" s="21" t="s">
        <v>7</v>
      </c>
    </row>
    <row r="11" spans="1:6" x14ac:dyDescent="0.2">
      <c r="A11" s="52" t="s">
        <v>139</v>
      </c>
      <c r="B11" s="21" t="s">
        <v>7</v>
      </c>
      <c r="C11" s="54">
        <v>6.1</v>
      </c>
      <c r="D11" s="21" t="s">
        <v>7</v>
      </c>
      <c r="E11" s="21" t="s">
        <v>7</v>
      </c>
      <c r="F11" s="21" t="s">
        <v>7</v>
      </c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Figure 1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</vt:vector>
  </TitlesOfParts>
  <Company>Department of Treasury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 BP3 06 Chapter 6 - Asset Investment</dc:title>
  <dc:subject>2019-20 Budget</dc:subject>
  <dc:creator>Department of Treasury WA</dc:creator>
  <cp:lastModifiedBy>D'Cruze, Patricia</cp:lastModifiedBy>
  <dcterms:created xsi:type="dcterms:W3CDTF">2014-05-06T06:06:58Z</dcterms:created>
  <dcterms:modified xsi:type="dcterms:W3CDTF">2019-05-08T07:07:39Z</dcterms:modified>
</cp:coreProperties>
</file>