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defaultThemeVersion="124226"/>
  <mc:AlternateContent xmlns:mc="http://schemas.openxmlformats.org/markup-compatibility/2006">
    <mc:Choice Requires="x15">
      <x15ac:absPath xmlns:x15ac="http://schemas.microsoft.com/office/spreadsheetml/2010/11/ac" url="X:\Corporate-Strategy-and-Performance\Information-Technology-and-Comunications\6.Corporate-Communications-Projects\10_BUDGET\2020-21\1 - Website - dev\2020-21\budget-papers\bp3\"/>
    </mc:Choice>
  </mc:AlternateContent>
  <xr:revisionPtr revIDLastSave="0" documentId="8_{253EFDFD-B4C4-4F46-9E8E-F9CFAC90EF22}" xr6:coauthVersionLast="45" xr6:coauthVersionMax="45" xr10:uidLastSave="{00000000-0000-0000-0000-000000000000}"/>
  <bookViews>
    <workbookView xWindow="25080" yWindow="-120" windowWidth="25440" windowHeight="15990" tabRatio="709" xr2:uid="{00000000-000D-0000-FFFF-FFFF00000000}"/>
  </bookViews>
  <sheets>
    <sheet name="Table 7.1" sheetId="8" r:id="rId1"/>
    <sheet name="Table 7.2" sheetId="12" r:id="rId2"/>
    <sheet name="Table 7.3" sheetId="13" r:id="rId3"/>
    <sheet name="Table 7.4" sheetId="16" r:id="rId4"/>
    <sheet name="Table 7.5" sheetId="24" r:id="rId5"/>
    <sheet name="Table 7.6" sheetId="17" r:id="rId6"/>
    <sheet name="Table 7.7" sheetId="18" r:id="rId7"/>
    <sheet name="Figure 7.1" sheetId="22" r:id="rId8"/>
    <sheet name="Table 7.8" sheetId="19" r:id="rId9"/>
    <sheet name="Table 7.9" sheetId="20" r:id="rId10"/>
    <sheet name="Table 7.10" sheetId="21" r:id="rId11"/>
  </sheets>
  <externalReferences>
    <externalReference r:id="rId12"/>
  </externalReferences>
  <definedNames>
    <definedName name="_xlnm.Print_Area" localSheetId="7">'Figure 7.1'!$A$1:$I$35</definedName>
    <definedName name="_xlnm.Print_Area" localSheetId="0">'Table 7.1'!$A$1:$C$54</definedName>
    <definedName name="_xlnm.Print_Area" localSheetId="10">'Table 7.10'!$A$1:$F$22</definedName>
    <definedName name="_xlnm.Print_Area" localSheetId="1">'Table 7.2'!$A$1:$F$98</definedName>
    <definedName name="_xlnm.Print_Area" localSheetId="2">'Table 7.3'!$A$1:$F$27</definedName>
    <definedName name="_xlnm.Print_Area" localSheetId="3">'Table 7.4'!$A$1:$G$11</definedName>
    <definedName name="_xlnm.Print_Area" localSheetId="4">'Table 7.5'!$A$1:$G$16</definedName>
    <definedName name="_xlnm.Print_Area" localSheetId="5">'Table 7.6'!$A$8:$G$196</definedName>
    <definedName name="_xlnm.Print_Area" localSheetId="6">'Table 7.7'!$A$1:$E$45</definedName>
    <definedName name="_xlnm.Print_Area" localSheetId="8">'Table 7.8'!$A$1:$E$27</definedName>
    <definedName name="_xlnm.Print_Area" localSheetId="9">'Table 7.9'!$A$1:$D$34</definedName>
    <definedName name="_xlnm.Print_Titles" localSheetId="5">'Table 7.6'!$1:$7</definedName>
    <definedName name="YesNo">[1]Tracker!$AG$4:$AG$7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4" i="22" l="1"/>
  <c r="C44" i="22" s="1"/>
  <c r="D44" i="22" s="1"/>
  <c r="E44" i="22" s="1"/>
  <c r="F44" i="22" s="1"/>
  <c r="G44" i="22" s="1"/>
  <c r="H44" i="22" s="1"/>
  <c r="I44" i="22" s="1"/>
  <c r="J44" i="22" s="1"/>
  <c r="K44" i="22" s="1"/>
  <c r="L44" i="22" s="1"/>
  <c r="M44" i="22" s="1"/>
  <c r="N44" i="22" s="1"/>
  <c r="O44" i="22" s="1"/>
  <c r="P44" i="22" s="1"/>
  <c r="G51" i="17" l="1"/>
</calcChain>
</file>

<file path=xl/sharedStrings.xml><?xml version="1.0" encoding="utf-8"?>
<sst xmlns="http://schemas.openxmlformats.org/spreadsheetml/2006/main" count="743" uniqueCount="354">
  <si>
    <t>Other Subsidies</t>
  </si>
  <si>
    <t>Operating Subsidies</t>
  </si>
  <si>
    <t>Total expense to Public Corporations</t>
  </si>
  <si>
    <t>Local Government Rate Equivalents</t>
  </si>
  <si>
    <t>Tax Equivalents</t>
  </si>
  <si>
    <t>Dividends</t>
  </si>
  <si>
    <t>Total revenue from Public Corporations</t>
  </si>
  <si>
    <t>Net Other Public Corporations</t>
  </si>
  <si>
    <t xml:space="preserve">Other Subsidies </t>
  </si>
  <si>
    <t xml:space="preserve">Operating Subsidies </t>
  </si>
  <si>
    <t>Other Public Corporations</t>
  </si>
  <si>
    <t>Net Public Transport Authority</t>
  </si>
  <si>
    <t>Net Water Corporation</t>
  </si>
  <si>
    <t>Water Corporation</t>
  </si>
  <si>
    <t>Net Electricity Corporations</t>
  </si>
  <si>
    <t>Subtotal</t>
  </si>
  <si>
    <t>Western Power</t>
  </si>
  <si>
    <t>Synergy</t>
  </si>
  <si>
    <t>Horizon Power</t>
  </si>
  <si>
    <t>TOTAL</t>
  </si>
  <si>
    <t>$m</t>
  </si>
  <si>
    <t>%</t>
  </si>
  <si>
    <t>Medium Business (L3/L4)</t>
  </si>
  <si>
    <t>Medium Business Time of Use (R3)</t>
  </si>
  <si>
    <t>Water</t>
  </si>
  <si>
    <t>0-150kL</t>
  </si>
  <si>
    <t>151-500kL</t>
  </si>
  <si>
    <t>Over 500kL</t>
  </si>
  <si>
    <t>Standard fixed service charge ($)</t>
  </si>
  <si>
    <t>First fixture ($)</t>
  </si>
  <si>
    <t>2 sections</t>
  </si>
  <si>
    <t>1 zone</t>
  </si>
  <si>
    <t>2 zones</t>
  </si>
  <si>
    <t>3 zones</t>
  </si>
  <si>
    <t>4 zones</t>
  </si>
  <si>
    <t>5 zones</t>
  </si>
  <si>
    <t>6 zones</t>
  </si>
  <si>
    <t>7 zones</t>
  </si>
  <si>
    <t>8 zones</t>
  </si>
  <si>
    <t>9 zones</t>
  </si>
  <si>
    <t>Day Rider</t>
  </si>
  <si>
    <t>Family Rider</t>
  </si>
  <si>
    <t>Student</t>
  </si>
  <si>
    <t>Details of Payment</t>
  </si>
  <si>
    <t>Dependent Child Rebate</t>
  </si>
  <si>
    <t>Air Conditioning Allowance</t>
  </si>
  <si>
    <t>Account Establishment Fee Rebate</t>
  </si>
  <si>
    <t>State Underground Power Program</t>
  </si>
  <si>
    <t>Pensioner and Senior Concessions</t>
  </si>
  <si>
    <t>Burrup Water Supply System</t>
  </si>
  <si>
    <t>Bunbury Water Corporation (Aqwest)</t>
  </si>
  <si>
    <t>Busselton Water Corporation</t>
  </si>
  <si>
    <t>Australian Marine Complex Technology Precinct</t>
  </si>
  <si>
    <t>Townsite Development Program</t>
  </si>
  <si>
    <t>Transperth and Regional Town Services</t>
  </si>
  <si>
    <t>Transwa</t>
  </si>
  <si>
    <t>Total</t>
  </si>
  <si>
    <t>Note: Columns may not add due to rounding.</t>
  </si>
  <si>
    <t>Funding Department</t>
  </si>
  <si>
    <t>Treasury</t>
  </si>
  <si>
    <t>Transport</t>
  </si>
  <si>
    <t>Education</t>
  </si>
  <si>
    <t>Budget Estimate</t>
  </si>
  <si>
    <t>Forward Estimate</t>
  </si>
  <si>
    <t>-</t>
  </si>
  <si>
    <t>Income tax expense</t>
  </si>
  <si>
    <t>Local Government Rates expense</t>
  </si>
  <si>
    <t>Gold Corporation</t>
  </si>
  <si>
    <t>Western Australian Treasury Corporation</t>
  </si>
  <si>
    <t>Insurance Commission of Western Australia</t>
  </si>
  <si>
    <t>Forest Products Commission</t>
  </si>
  <si>
    <t>Subtotal Amounts</t>
  </si>
  <si>
    <t>Bunbury Water Corporation</t>
  </si>
  <si>
    <t>2017-18</t>
  </si>
  <si>
    <t>Budget</t>
  </si>
  <si>
    <t>Actual</t>
  </si>
  <si>
    <t>Estimate</t>
  </si>
  <si>
    <t>% Change</t>
  </si>
  <si>
    <t>Volumetric charge (c/kL)</t>
  </si>
  <si>
    <t>PUBLIC CORPORATIONS</t>
  </si>
  <si>
    <t>EXPENSES FROM THE GENERAL GOVERNMENT SECTOR TO PUBLIC CORPORATIONS</t>
  </si>
  <si>
    <t>2018-19</t>
  </si>
  <si>
    <t>Dividends, Tax Equivalents, and Local Government Rate Equivalents</t>
  </si>
  <si>
    <t>2019-20</t>
  </si>
  <si>
    <t>REVENUE TO GOVERNMENT FROM PUBLIC CORPORATIONS</t>
  </si>
  <si>
    <t xml:space="preserve">Horizon Power </t>
  </si>
  <si>
    <t>Metropolitan Operations</t>
  </si>
  <si>
    <t>Southern Ports Authority</t>
  </si>
  <si>
    <t>Pilbara Ports Authority</t>
  </si>
  <si>
    <t>ELECTRICITY CORPORATIONS</t>
  </si>
  <si>
    <t>WATER CORPORATIONS</t>
  </si>
  <si>
    <t>PORT AUTHORITIES</t>
  </si>
  <si>
    <t>Fremantle Port Authority</t>
  </si>
  <si>
    <t>Kimberley Ports Authority</t>
  </si>
  <si>
    <t>Mid West Ports Authority</t>
  </si>
  <si>
    <t>OTHER AGENCIES</t>
  </si>
  <si>
    <t>PUBLIC CORPORATION DIVIDEND PAYOUT RATIOS</t>
  </si>
  <si>
    <t>2020-21</t>
  </si>
  <si>
    <r>
      <t>(b)</t>
    </r>
    <r>
      <rPr>
        <sz val="8"/>
        <color theme="1"/>
        <rFont val="Times New Roman"/>
        <family val="1"/>
      </rPr>
      <t xml:space="preserve">     </t>
    </r>
    <r>
      <rPr>
        <sz val="8"/>
        <color theme="1"/>
        <rFont val="Arial"/>
        <family val="2"/>
      </rPr>
      <t>Annual ratio may be adjusted based on the need to maintain appropriate capital adequacy and any other factors or circumstances taken into account by the Board of the Insurance Commission of Western Australia.</t>
    </r>
  </si>
  <si>
    <t>REGIONAL UTILITIES PRICING SUBSIDIES</t>
  </si>
  <si>
    <t>LAND AGENCIES</t>
  </si>
  <si>
    <t>OTHER</t>
  </si>
  <si>
    <t>ESTIMATED IMPACT ON THE ‘REPRESENTATIVE’ HOUSEHOLD</t>
  </si>
  <si>
    <t>$ level</t>
  </si>
  <si>
    <t>% change</t>
  </si>
  <si>
    <t>$ change</t>
  </si>
  <si>
    <t>Vehicle licence charge</t>
  </si>
  <si>
    <t>Recording fee</t>
  </si>
  <si>
    <t xml:space="preserve">Drivers licence </t>
  </si>
  <si>
    <t>Stamp duty on MII</t>
  </si>
  <si>
    <t>Total Expenditure</t>
  </si>
  <si>
    <t>Note: Columns may not add due to rounding.</t>
  </si>
  <si>
    <t>NON-CONTESTABLE TARIFFS</t>
  </si>
  <si>
    <r>
      <t>Revenue to and Expenses from the General Government Sector</t>
    </r>
    <r>
      <rPr>
        <vertAlign val="superscript"/>
        <sz val="11"/>
        <color theme="1"/>
        <rFont val="Arial"/>
        <family val="2"/>
      </rPr>
      <t>(a)</t>
    </r>
  </si>
  <si>
    <t>2021-22</t>
  </si>
  <si>
    <t>Forward</t>
  </si>
  <si>
    <t xml:space="preserve">$m </t>
  </si>
  <si>
    <r>
      <t>(a)</t>
    </r>
    <r>
      <rPr>
        <sz val="8"/>
        <color theme="1"/>
        <rFont val="Times New Roman"/>
        <family val="1"/>
      </rPr>
      <t xml:space="preserve">     </t>
    </r>
    <r>
      <rPr>
        <sz val="8"/>
        <color theme="1"/>
        <rFont val="Arial"/>
        <family val="2"/>
      </rPr>
      <t>Some general government sector agencies (e.g. the Chemistry Centre (WA) and the Western Australian Land Information Authority (Landgate)) pay income tax equivalent payments. As these agencies are not in the public non‑financial corporations or public financial corporations sectors, they are not reflected in this table.</t>
    </r>
  </si>
  <si>
    <t>Aboriginal and Remote Communities Project – Stage 2</t>
  </si>
  <si>
    <t>Feed‑In Tariff</t>
  </si>
  <si>
    <t>Tariff Adjustment Payment – Operating Subsidy</t>
  </si>
  <si>
    <t>Tariff Migration – Movement to L2 and A2 Tariff</t>
  </si>
  <si>
    <t>Hardship Utility Grant Scheme</t>
  </si>
  <si>
    <t>Late Payment Fee Waiver</t>
  </si>
  <si>
    <t xml:space="preserve">Esperance Minerals Concentrate Circuit Unit – Debt Servicing </t>
  </si>
  <si>
    <t>Australian Marine Complex – Rate of Return Stages 1 and 2</t>
  </si>
  <si>
    <t>Relocation of Gnangara Pines Harvesting</t>
  </si>
  <si>
    <t>Freight Network – General</t>
  </si>
  <si>
    <t>Transperth Free Transit Zone – Recurrent Grant</t>
  </si>
  <si>
    <t>Regional School Bus Services – Intensive English Centres and Other Services</t>
  </si>
  <si>
    <t xml:space="preserve">Note: Columns may not add due to rounding. </t>
  </si>
  <si>
    <t>Motor Injury Insurance (MII)</t>
  </si>
  <si>
    <r>
      <t>(b)</t>
    </r>
    <r>
      <rPr>
        <sz val="8"/>
        <color theme="1"/>
        <rFont val="Times New Roman"/>
        <family val="1"/>
      </rPr>
      <t xml:space="preserve">     </t>
    </r>
    <r>
      <rPr>
        <sz val="8"/>
        <color theme="1"/>
        <rFont val="Arial"/>
        <family val="2"/>
      </rPr>
      <t>Assumes no access to concessions, rebates or hardship packages.</t>
    </r>
  </si>
  <si>
    <r>
      <t xml:space="preserve">REPRESENTATIVE HOUSESHOLD EXPENDITURE INCREASES </t>
    </r>
    <r>
      <rPr>
        <b/>
        <vertAlign val="superscript"/>
        <sz val="12"/>
        <color rgb="FF000000"/>
        <rFont val="Arial"/>
        <family val="2"/>
      </rPr>
      <t>(a)</t>
    </r>
  </si>
  <si>
    <r>
      <t>(a)</t>
    </r>
    <r>
      <rPr>
        <sz val="8"/>
        <color theme="1"/>
        <rFont val="Times New Roman"/>
        <family val="1"/>
      </rPr>
      <t xml:space="preserve">     </t>
    </r>
    <r>
      <rPr>
        <sz val="8"/>
        <color theme="1"/>
        <rFont val="Arial"/>
        <family val="2"/>
      </rPr>
      <t>Historical representative household increases as published in the relevant Budget Papers.</t>
    </r>
  </si>
  <si>
    <t>Drainage</t>
  </si>
  <si>
    <t>Electricity Corporations</t>
  </si>
  <si>
    <r>
      <t xml:space="preserve">Public Transport Authority </t>
    </r>
    <r>
      <rPr>
        <b/>
        <vertAlign val="superscript"/>
        <sz val="8"/>
        <color theme="1"/>
        <rFont val="Arial"/>
        <family val="2"/>
      </rPr>
      <t>(b)</t>
    </r>
  </si>
  <si>
    <r>
      <t xml:space="preserve">Net impact on General Government Sector </t>
    </r>
    <r>
      <rPr>
        <b/>
        <vertAlign val="superscript"/>
        <sz val="8"/>
        <color theme="1"/>
        <rFont val="Arial"/>
        <family val="2"/>
      </rPr>
      <t>(c)</t>
    </r>
  </si>
  <si>
    <r>
      <t>(b)</t>
    </r>
    <r>
      <rPr>
        <sz val="8"/>
        <color theme="1"/>
        <rFont val="Times New Roman"/>
        <family val="1"/>
      </rPr>
      <t xml:space="preserve">     </t>
    </r>
    <r>
      <rPr>
        <sz val="8"/>
        <color theme="1"/>
        <rFont val="Arial"/>
        <family val="2"/>
      </rPr>
      <t>The Public Transport Authority does not pay dividends or tax equivalent payments.</t>
    </r>
  </si>
  <si>
    <r>
      <t>(c)</t>
    </r>
    <r>
      <rPr>
        <sz val="8"/>
        <color theme="1"/>
        <rFont val="Times New Roman"/>
        <family val="1"/>
      </rPr>
      <t xml:space="preserve">     </t>
    </r>
    <r>
      <rPr>
        <sz val="8"/>
        <color theme="1"/>
        <rFont val="Arial"/>
        <family val="2"/>
      </rPr>
      <t>A positive total for the net impact on the general government sector means that the sector receives more revenue from public corporations than it pays out in subsidies, and vice versa for a negative total.</t>
    </r>
  </si>
  <si>
    <t>2022-23</t>
  </si>
  <si>
    <r>
      <t xml:space="preserve">Income tax expense </t>
    </r>
    <r>
      <rPr>
        <b/>
        <vertAlign val="superscript"/>
        <sz val="8"/>
        <color theme="1"/>
        <rFont val="Arial"/>
        <family val="2"/>
      </rPr>
      <t>(a)</t>
    </r>
  </si>
  <si>
    <r>
      <t xml:space="preserve">Insurance Commission of Western Australia </t>
    </r>
    <r>
      <rPr>
        <vertAlign val="superscript"/>
        <sz val="8"/>
        <color theme="1"/>
        <rFont val="Arial"/>
        <family val="2"/>
      </rPr>
      <t>(b)</t>
    </r>
  </si>
  <si>
    <t>Note: The Western Australian Land Information Authority (Landgate) pays dividends to Government, however as this agency is not in the public corporations sector, it is not included in this table.</t>
  </si>
  <si>
    <t>Country Water Pricing Subsidy</t>
  </si>
  <si>
    <t>Tariff Equalisation Contribution</t>
  </si>
  <si>
    <t xml:space="preserve">Total </t>
  </si>
  <si>
    <r>
      <t xml:space="preserve">Operating Subsidies </t>
    </r>
    <r>
      <rPr>
        <i/>
        <vertAlign val="superscript"/>
        <sz val="8"/>
        <color theme="1"/>
        <rFont val="Arial"/>
        <family val="2"/>
      </rPr>
      <t>(a)</t>
    </r>
  </si>
  <si>
    <t xml:space="preserve">Aboriginal and Remote Communities Project – Stage 1 </t>
  </si>
  <si>
    <t>Air Conditioning Allowance (North of 26th Parallel)</t>
  </si>
  <si>
    <t>WA Government Energy Assistance Payment</t>
  </si>
  <si>
    <r>
      <t xml:space="preserve">- </t>
    </r>
    <r>
      <rPr>
        <vertAlign val="superscript"/>
        <sz val="8"/>
        <color theme="1"/>
        <rFont val="Arial"/>
        <family val="2"/>
      </rPr>
      <t>(b)</t>
    </r>
  </si>
  <si>
    <r>
      <t xml:space="preserve">Onslow Water Infrastructure Upgrade Project </t>
    </r>
    <r>
      <rPr>
        <vertAlign val="superscript"/>
        <sz val="8"/>
        <color theme="1"/>
        <rFont val="Arial"/>
        <family val="2"/>
      </rPr>
      <t>(h)</t>
    </r>
  </si>
  <si>
    <t>Essential and Municipal Services Upgrade Program</t>
  </si>
  <si>
    <t>Dampier - Burrup Port Infrastructure</t>
  </si>
  <si>
    <t>Government Support Package - Koolyanobbing Iron Ore</t>
  </si>
  <si>
    <t>Forrestdale Business Park West</t>
  </si>
  <si>
    <t>Ocean Reef Marina</t>
  </si>
  <si>
    <t>Royalties for Regions – Various Projects</t>
  </si>
  <si>
    <t>Sustainable Funding Model Principles</t>
  </si>
  <si>
    <t>Armadale City West of Rail</t>
  </si>
  <si>
    <t>Racing and Wagering Western Australia</t>
  </si>
  <si>
    <t>Point of Consumption Tax – Racing Funding</t>
  </si>
  <si>
    <t>Partial Compensation for Retention of a Portion of Gnangara Pines</t>
  </si>
  <si>
    <t>National Rental Affordability Scheme</t>
  </si>
  <si>
    <r>
      <t>(b)</t>
    </r>
    <r>
      <rPr>
        <sz val="8"/>
        <color theme="1"/>
        <rFont val="Times New Roman"/>
        <family val="1"/>
      </rPr>
      <t xml:space="preserve">     </t>
    </r>
    <r>
      <rPr>
        <sz val="8"/>
        <color theme="1"/>
        <rFont val="Arial"/>
        <family val="2"/>
      </rPr>
      <t>Amount less than $50,000.</t>
    </r>
  </si>
  <si>
    <r>
      <t>(h)</t>
    </r>
    <r>
      <rPr>
        <sz val="8"/>
        <color theme="1"/>
        <rFont val="Times New Roman"/>
        <family val="1"/>
      </rPr>
      <t xml:space="preserve">     </t>
    </r>
    <r>
      <rPr>
        <sz val="8"/>
        <color theme="1"/>
        <rFont val="Arial"/>
        <family val="2"/>
      </rPr>
      <t>The upgrades will be funded by Chevron Australia, and details of the project are subject to scope clarification and a competitive tender process. The value of the subsidy is not reflected in the Water Corporation’s subtotal or the total reported in this table.</t>
    </r>
  </si>
  <si>
    <r>
      <t xml:space="preserve">Motor Vehicles </t>
    </r>
    <r>
      <rPr>
        <b/>
        <vertAlign val="superscript"/>
        <sz val="8"/>
        <color theme="1"/>
        <rFont val="Arial"/>
        <family val="2"/>
      </rPr>
      <t>(a)</t>
    </r>
  </si>
  <si>
    <r>
      <t xml:space="preserve">Utility Charges </t>
    </r>
    <r>
      <rPr>
        <b/>
        <vertAlign val="superscript"/>
        <sz val="8"/>
        <color theme="1"/>
        <rFont val="Arial"/>
        <family val="2"/>
      </rPr>
      <t>(b)</t>
    </r>
    <r>
      <rPr>
        <b/>
        <sz val="8"/>
        <color theme="1"/>
        <rFont val="Arial"/>
        <family val="2"/>
      </rPr>
      <t xml:space="preserve"> </t>
    </r>
  </si>
  <si>
    <r>
      <t xml:space="preserve">Electricity </t>
    </r>
    <r>
      <rPr>
        <vertAlign val="superscript"/>
        <sz val="8"/>
        <color theme="1"/>
        <rFont val="Arial"/>
        <family val="2"/>
      </rPr>
      <t>(c)</t>
    </r>
  </si>
  <si>
    <r>
      <t>(a)</t>
    </r>
    <r>
      <rPr>
        <sz val="8"/>
        <color theme="1"/>
        <rFont val="Times New Roman"/>
        <family val="1"/>
      </rPr>
      <t xml:space="preserve">     </t>
    </r>
    <r>
      <rPr>
        <sz val="8"/>
        <color theme="1"/>
        <rFont val="Arial"/>
        <family val="2"/>
      </rPr>
      <t>Based on a household with two drivers and owning one car (a sedan with tare weight of 1,600 kg – relevant for the purpose of determining the appropriate level of vehicle licence charge).</t>
    </r>
  </si>
  <si>
    <t>Chart data</t>
  </si>
  <si>
    <t>2006-07</t>
  </si>
  <si>
    <t>2007-08</t>
  </si>
  <si>
    <t>2008-09</t>
  </si>
  <si>
    <t>2009-10</t>
  </si>
  <si>
    <t>2010-11</t>
  </si>
  <si>
    <t>2011-12</t>
  </si>
  <si>
    <t>2012-13</t>
  </si>
  <si>
    <t>2013-14</t>
  </si>
  <si>
    <t>2014-15</t>
  </si>
  <si>
    <t>2015-16</t>
  </si>
  <si>
    <t>2016-17</t>
  </si>
  <si>
    <t>Period Average</t>
  </si>
  <si>
    <t>Household Expenditure Increase</t>
  </si>
  <si>
    <r>
      <t>Residential (A1/A2)</t>
    </r>
    <r>
      <rPr>
        <vertAlign val="superscript"/>
        <sz val="8"/>
        <color theme="1"/>
        <rFont val="Arial"/>
        <family val="2"/>
      </rPr>
      <t xml:space="preserve"> (a)</t>
    </r>
  </si>
  <si>
    <r>
      <t xml:space="preserve">Residential Hot Water (B1) </t>
    </r>
    <r>
      <rPr>
        <vertAlign val="superscript"/>
        <sz val="8"/>
        <color theme="1"/>
        <rFont val="Arial"/>
        <family val="2"/>
      </rPr>
      <t>(b)</t>
    </r>
  </si>
  <si>
    <r>
      <t xml:space="preserve">Community and Charitable Organisations (C1/C2) </t>
    </r>
    <r>
      <rPr>
        <vertAlign val="superscript"/>
        <sz val="8"/>
        <color theme="1"/>
        <rFont val="Arial"/>
        <family val="2"/>
      </rPr>
      <t>(b)</t>
    </r>
  </si>
  <si>
    <r>
      <t xml:space="preserve">Charitable Organisation Providing Residential Accommodation (D1/D2) </t>
    </r>
    <r>
      <rPr>
        <vertAlign val="superscript"/>
        <sz val="8"/>
        <color theme="1"/>
        <rFont val="Arial"/>
        <family val="2"/>
      </rPr>
      <t>(b)</t>
    </r>
  </si>
  <si>
    <r>
      <t xml:space="preserve">Combined Residential/Business (K1/K2) </t>
    </r>
    <r>
      <rPr>
        <vertAlign val="superscript"/>
        <sz val="8"/>
        <color theme="1"/>
        <rFont val="Arial"/>
        <family val="2"/>
      </rPr>
      <t>(b)</t>
    </r>
  </si>
  <si>
    <r>
      <t xml:space="preserve">Small Business Time of Use (R1) </t>
    </r>
    <r>
      <rPr>
        <vertAlign val="superscript"/>
        <sz val="8"/>
        <color theme="1"/>
        <rFont val="Arial"/>
        <family val="2"/>
      </rPr>
      <t>(b)</t>
    </r>
  </si>
  <si>
    <r>
      <t xml:space="preserve">Unmetered Supply (UMS) </t>
    </r>
    <r>
      <rPr>
        <vertAlign val="superscript"/>
        <sz val="8"/>
        <color theme="1"/>
        <rFont val="Arial"/>
        <family val="2"/>
      </rPr>
      <t>(b)</t>
    </r>
  </si>
  <si>
    <r>
      <t xml:space="preserve">Traffic Lighting (W1/W2) </t>
    </r>
    <r>
      <rPr>
        <vertAlign val="superscript"/>
        <sz val="8"/>
        <color theme="1"/>
        <rFont val="Arial"/>
        <family val="2"/>
      </rPr>
      <t>(b)</t>
    </r>
  </si>
  <si>
    <r>
      <t xml:space="preserve">CONTESTABLE TARIFFS </t>
    </r>
    <r>
      <rPr>
        <b/>
        <vertAlign val="superscript"/>
        <sz val="8"/>
        <color theme="1"/>
        <rFont val="Arial"/>
        <family val="2"/>
      </rPr>
      <t>(</t>
    </r>
    <r>
      <rPr>
        <b/>
        <vertAlign val="superscript"/>
        <sz val="8"/>
        <color theme="1"/>
        <rFont val="Times New Roman"/>
        <family val="1"/>
      </rPr>
      <t>b</t>
    </r>
    <r>
      <rPr>
        <b/>
        <vertAlign val="superscript"/>
        <sz val="8"/>
        <color theme="1"/>
        <rFont val="Arial"/>
        <family val="2"/>
      </rPr>
      <t>)</t>
    </r>
  </si>
  <si>
    <r>
      <t>(a)</t>
    </r>
    <r>
      <rPr>
        <sz val="8"/>
        <color theme="1"/>
        <rFont val="Times New Roman"/>
        <family val="1"/>
      </rPr>
      <t xml:space="preserve">     </t>
    </r>
    <r>
      <rPr>
        <sz val="8"/>
        <color theme="1"/>
        <rFont val="Arial"/>
        <family val="2"/>
      </rPr>
      <t>This regulated tariff is not assumed to reach full cost-reflectivity within the forward estimates period.</t>
    </r>
  </si>
  <si>
    <r>
      <t xml:space="preserve">Consumption charges (c/kL) </t>
    </r>
    <r>
      <rPr>
        <i/>
        <vertAlign val="superscript"/>
        <sz val="8"/>
        <color theme="1"/>
        <rFont val="Arial"/>
        <family val="2"/>
      </rPr>
      <t>(a)</t>
    </r>
  </si>
  <si>
    <r>
      <t xml:space="preserve">Wastewater (c in $GRV) </t>
    </r>
    <r>
      <rPr>
        <b/>
        <vertAlign val="superscript"/>
        <sz val="8"/>
        <color theme="1"/>
        <rFont val="Arial"/>
        <family val="2"/>
      </rPr>
      <t>(b)</t>
    </r>
  </si>
  <si>
    <t>METROPOLITAN RESIDENTIAL TARIFFS</t>
  </si>
  <si>
    <r>
      <t>(a)</t>
    </r>
    <r>
      <rPr>
        <sz val="8"/>
        <color theme="1"/>
        <rFont val="Times New Roman"/>
        <family val="1"/>
      </rPr>
      <t xml:space="preserve">     </t>
    </r>
    <r>
      <rPr>
        <sz val="8"/>
        <color theme="1"/>
        <rFont val="Arial"/>
        <family val="2"/>
      </rPr>
      <t>Country residential water consumption charges are no more than metropolitan charges for the first 300kL.</t>
    </r>
  </si>
  <si>
    <r>
      <t>(b)</t>
    </r>
    <r>
      <rPr>
        <sz val="8"/>
        <color theme="1"/>
        <rFont val="Times New Roman"/>
        <family val="1"/>
      </rPr>
      <t xml:space="preserve">     </t>
    </r>
    <r>
      <rPr>
        <sz val="8"/>
        <color theme="1"/>
        <rFont val="Arial"/>
        <family val="2"/>
      </rPr>
      <t>Country residential wastewater charges are subject to minimum and maximum charges applied.</t>
    </r>
  </si>
  <si>
    <t>METROPOLITAN NON-RESIDENTIAL TARIFFS</t>
  </si>
  <si>
    <t>Table 7.1</t>
  </si>
  <si>
    <t>Table 7.2</t>
  </si>
  <si>
    <t>2023-24</t>
  </si>
  <si>
    <t>DevelopmentWA</t>
  </si>
  <si>
    <t>Table 7.3</t>
  </si>
  <si>
    <r>
      <t xml:space="preserve">DevelopmentWA </t>
    </r>
    <r>
      <rPr>
        <vertAlign val="superscript"/>
        <sz val="8"/>
        <color theme="1"/>
        <rFont val="Arial"/>
        <family val="2"/>
      </rPr>
      <t>(a)</t>
    </r>
  </si>
  <si>
    <t>Table 7.4</t>
  </si>
  <si>
    <t>2020-21 to 2023-24</t>
  </si>
  <si>
    <t>Table 7.5</t>
  </si>
  <si>
    <t>SYNERGY FINANCIAL VIABILITY SUBSIDY</t>
  </si>
  <si>
    <t>Renewable Energy Buyback Scheme</t>
  </si>
  <si>
    <t>Distributed Energy Buyback Scheme</t>
  </si>
  <si>
    <t>Feed-in Tariff</t>
  </si>
  <si>
    <t>Re- and De-energisation Fees</t>
  </si>
  <si>
    <t>Over-the-Counter and Paper-bill Fees</t>
  </si>
  <si>
    <t>Wholesale Electricity Market Reform</t>
  </si>
  <si>
    <t>2019-20 to 2023-24</t>
  </si>
  <si>
    <t>Table 7.6</t>
  </si>
  <si>
    <t>Table 7.7</t>
  </si>
  <si>
    <t>Figure 7.1</t>
  </si>
  <si>
    <t>Table 7.8</t>
  </si>
  <si>
    <t>Table 7.9</t>
  </si>
  <si>
    <t>Table 7.10</t>
  </si>
  <si>
    <t>TRANSPERTH FARES 2020-21</t>
  </si>
  <si>
    <r>
      <t xml:space="preserve">Standard Cash Fare </t>
    </r>
    <r>
      <rPr>
        <b/>
        <vertAlign val="superscript"/>
        <sz val="8"/>
        <color theme="1"/>
        <rFont val="Arial"/>
        <family val="2"/>
      </rPr>
      <t>(a)</t>
    </r>
  </si>
  <si>
    <r>
      <t>(a)</t>
    </r>
    <r>
      <rPr>
        <sz val="8"/>
        <color theme="1"/>
        <rFont val="Times New Roman"/>
        <family val="1"/>
      </rPr>
      <t xml:space="preserve">     </t>
    </r>
    <r>
      <rPr>
        <sz val="8"/>
        <color theme="1"/>
        <rFont val="Arial"/>
        <family val="2"/>
      </rPr>
      <t>Concession Fares are 43% of the full standard fare subject to rounding.</t>
    </r>
  </si>
  <si>
    <r>
      <t xml:space="preserve">Street Lighting (Z) - South West Interconnected System </t>
    </r>
    <r>
      <rPr>
        <vertAlign val="superscript"/>
        <sz val="8"/>
        <color theme="1"/>
        <rFont val="Arial"/>
        <family val="2"/>
      </rPr>
      <t>(b) (d)</t>
    </r>
  </si>
  <si>
    <r>
      <t xml:space="preserve">Street Lighting (Z) - Horizon Power service area </t>
    </r>
    <r>
      <rPr>
        <vertAlign val="superscript"/>
        <sz val="8"/>
        <color theme="1"/>
        <rFont val="Arial"/>
        <family val="2"/>
      </rPr>
      <t>(a) (d)</t>
    </r>
  </si>
  <si>
    <t>$600 Household Electricity Credit</t>
  </si>
  <si>
    <t>COVID-19 - Small Business and Charity Tariff Offset</t>
  </si>
  <si>
    <t>COVID-19 - Hardship Response</t>
  </si>
  <si>
    <t>WA Recovery Plan - Solar and Energy Storage for Derby Hospital</t>
  </si>
  <si>
    <t>Remote Communities Essential Services</t>
  </si>
  <si>
    <r>
      <t>Communities</t>
    </r>
    <r>
      <rPr>
        <vertAlign val="superscript"/>
        <sz val="8"/>
        <color theme="1"/>
        <rFont val="Arial"/>
        <family val="2"/>
      </rPr>
      <t xml:space="preserve"> (c)</t>
    </r>
  </si>
  <si>
    <t>WA Recovery Plan - Community Energy Exchange</t>
  </si>
  <si>
    <t>WA Recovery Plan - Renewable Energy for Social Housing</t>
  </si>
  <si>
    <t>Re- and De-energisation Fee Recovery</t>
  </si>
  <si>
    <r>
      <t>EPWA</t>
    </r>
    <r>
      <rPr>
        <vertAlign val="superscript"/>
        <sz val="8"/>
        <color theme="1"/>
        <rFont val="Arial"/>
        <family val="2"/>
      </rPr>
      <t xml:space="preserve"> (d)</t>
    </r>
  </si>
  <si>
    <r>
      <t xml:space="preserve">Concessional Lands </t>
    </r>
    <r>
      <rPr>
        <vertAlign val="superscript"/>
        <sz val="8"/>
        <color theme="1"/>
        <rFont val="Arial"/>
        <family val="2"/>
      </rPr>
      <t>(e)</t>
    </r>
  </si>
  <si>
    <r>
      <t xml:space="preserve">Other Subsidies </t>
    </r>
    <r>
      <rPr>
        <i/>
        <vertAlign val="superscript"/>
        <sz val="8"/>
        <color theme="1"/>
        <rFont val="Arial"/>
        <family val="2"/>
      </rPr>
      <t>(f)</t>
    </r>
  </si>
  <si>
    <t>Burrup Water Infrastructure Expansion</t>
  </si>
  <si>
    <t>Water Efficiency Projects</t>
  </si>
  <si>
    <r>
      <t xml:space="preserve">JTSI </t>
    </r>
    <r>
      <rPr>
        <vertAlign val="superscript"/>
        <sz val="8"/>
        <color theme="1"/>
        <rFont val="Arial"/>
        <family val="2"/>
      </rPr>
      <t>(g)</t>
    </r>
  </si>
  <si>
    <r>
      <t xml:space="preserve">WDC &amp; WRF </t>
    </r>
    <r>
      <rPr>
        <vertAlign val="superscript"/>
        <sz val="8"/>
        <color theme="1"/>
        <rFont val="Arial"/>
        <family val="2"/>
      </rPr>
      <t>(i)</t>
    </r>
  </si>
  <si>
    <t>COVID-19 - Waiver of rent owed to State Government Agencies</t>
  </si>
  <si>
    <t>WA Recovery Plan Projects</t>
  </si>
  <si>
    <t>WA Recovery Plan - Australian Marine Complex</t>
  </si>
  <si>
    <t>WA Recovery Plan - Neerabup Automation and Robotics Park</t>
  </si>
  <si>
    <t>WA Recovery Plan - East Perth Redevelopment</t>
  </si>
  <si>
    <t>WA Recovery Plan - East Keralup Economic Activation</t>
  </si>
  <si>
    <t>WA Recovery Plan - Bentley Tech Park</t>
  </si>
  <si>
    <t>WA Recovery Plan - Kemerton General Industrial Area</t>
  </si>
  <si>
    <t>WA Recovery Plan - Nyamba Buru Yawuru Retail Big Box</t>
  </si>
  <si>
    <t>WA Recovery Plan - Nyamba Buru Yawuru Broome Projects</t>
  </si>
  <si>
    <t>WA Recovery Plan - Hamilton Senior High School Redevelopment</t>
  </si>
  <si>
    <t>WA Recovery Plan - Middleton Beach Foreshore Enhancement</t>
  </si>
  <si>
    <t>Subi East</t>
  </si>
  <si>
    <t>East Perth Power Station</t>
  </si>
  <si>
    <t>Kwinana Land - Holding Costs</t>
  </si>
  <si>
    <t>Yamatji Nation Settlement</t>
  </si>
  <si>
    <t>Burrup Strategic Industrial Area</t>
  </si>
  <si>
    <t>WA Recovery Plan - Collie Eco-Concrete Processing Plant</t>
  </si>
  <si>
    <t>WA Recovery Plan - Boodarie Entrance Road</t>
  </si>
  <si>
    <t>WA Recovery Plan - Incentivising Regional Land</t>
  </si>
  <si>
    <t>WA Recovery Plan - Moonamang Road Upgrade</t>
  </si>
  <si>
    <t>Mount Barker Yerriminup</t>
  </si>
  <si>
    <t>Perth City Deals - Perth City Link</t>
  </si>
  <si>
    <r>
      <t xml:space="preserve">DPIRD </t>
    </r>
    <r>
      <rPr>
        <vertAlign val="superscript"/>
        <sz val="8"/>
        <color theme="1"/>
        <rFont val="Arial"/>
        <family val="2"/>
      </rPr>
      <t>(j)</t>
    </r>
  </si>
  <si>
    <t>Direct Grants – Racing Bets Levy</t>
  </si>
  <si>
    <r>
      <t xml:space="preserve">GWC </t>
    </r>
    <r>
      <rPr>
        <vertAlign val="superscript"/>
        <sz val="8"/>
        <color theme="1"/>
        <rFont val="Arial"/>
        <family val="2"/>
      </rPr>
      <t>(k)</t>
    </r>
  </si>
  <si>
    <t>Lotteries Commission</t>
  </si>
  <si>
    <r>
      <t xml:space="preserve">LGSCI </t>
    </r>
    <r>
      <rPr>
        <vertAlign val="superscript"/>
        <sz val="8"/>
        <color theme="1"/>
        <rFont val="Arial"/>
        <family val="2"/>
      </rPr>
      <t>(l)</t>
    </r>
  </si>
  <si>
    <t>WA Recovery Plan - COVID-19 Relief Fund - Contribution to Event Cancellation Grants Program</t>
  </si>
  <si>
    <r>
      <t xml:space="preserve">Public Transport Authority </t>
    </r>
    <r>
      <rPr>
        <b/>
        <vertAlign val="superscript"/>
        <sz val="8"/>
        <color theme="1"/>
        <rFont val="Arial"/>
        <family val="2"/>
      </rPr>
      <t>(m)</t>
    </r>
  </si>
  <si>
    <t xml:space="preserve">  General </t>
  </si>
  <si>
    <t xml:space="preserve">  Concession Fares</t>
  </si>
  <si>
    <t xml:space="preserve">  Pensioners, Seniors and Carers Free Travel</t>
  </si>
  <si>
    <t xml:space="preserve">  School Children Fares</t>
  </si>
  <si>
    <t xml:space="preserve">  Perth Stadium Special Events</t>
  </si>
  <si>
    <t xml:space="preserve">  Regional Town Bus Services </t>
  </si>
  <si>
    <t xml:space="preserve">  Regional School Bus Services</t>
  </si>
  <si>
    <t xml:space="preserve">  School Bus Services</t>
  </si>
  <si>
    <t xml:space="preserve">  Conveyance Allowance </t>
  </si>
  <si>
    <t xml:space="preserve">  General</t>
  </si>
  <si>
    <t xml:space="preserve">  Annual Free Trip for Pensioners</t>
  </si>
  <si>
    <t>Royalties for Regions - District Allowance Payments</t>
  </si>
  <si>
    <r>
      <t xml:space="preserve">Department of Communities, Housing Services </t>
    </r>
    <r>
      <rPr>
        <b/>
        <vertAlign val="superscript"/>
        <sz val="8"/>
        <color theme="1"/>
        <rFont val="Arial"/>
        <family val="2"/>
      </rPr>
      <t>(n)</t>
    </r>
  </si>
  <si>
    <t>WA Recovery Plan - Social Housing Economic Recovery Package</t>
  </si>
  <si>
    <t xml:space="preserve">Remote Communities </t>
  </si>
  <si>
    <t>Housing and Homelessness Investment Package</t>
  </si>
  <si>
    <t>North West Aboriginal Housing Fund</t>
  </si>
  <si>
    <t>Step-up Step-down Facilities - Karratha, Kalgoorlie, Geraldton</t>
  </si>
  <si>
    <t xml:space="preserve">Geraldton Alternative Settlement Agreement </t>
  </si>
  <si>
    <t>Various Programs</t>
  </si>
  <si>
    <r>
      <t xml:space="preserve">MHC </t>
    </r>
    <r>
      <rPr>
        <vertAlign val="superscript"/>
        <sz val="8"/>
        <color theme="1"/>
        <rFont val="Arial"/>
        <family val="2"/>
      </rPr>
      <t>(o)</t>
    </r>
  </si>
  <si>
    <r>
      <t>(c)</t>
    </r>
    <r>
      <rPr>
        <sz val="8"/>
        <color theme="1"/>
        <rFont val="Times New Roman"/>
        <family val="1"/>
      </rPr>
      <t xml:space="preserve">     </t>
    </r>
    <r>
      <rPr>
        <sz val="8"/>
        <color theme="1"/>
        <rFont val="Arial"/>
        <family val="2"/>
      </rPr>
      <t>Department of Communities.</t>
    </r>
  </si>
  <si>
    <r>
      <t>(d)</t>
    </r>
    <r>
      <rPr>
        <sz val="8"/>
        <color theme="1"/>
        <rFont val="Times New Roman"/>
        <family val="1"/>
      </rPr>
      <t xml:space="preserve">     </t>
    </r>
    <r>
      <rPr>
        <sz val="8"/>
        <color theme="1"/>
        <rFont val="Arial"/>
        <family val="2"/>
      </rPr>
      <t>Energy Policy WA.</t>
    </r>
  </si>
  <si>
    <r>
      <t>(e)</t>
    </r>
    <r>
      <rPr>
        <sz val="8"/>
        <color theme="1"/>
        <rFont val="Times New Roman"/>
        <family val="1"/>
      </rPr>
      <t xml:space="preserve">     </t>
    </r>
    <r>
      <rPr>
        <sz val="8"/>
        <color theme="1"/>
        <rFont val="Arial"/>
        <family val="2"/>
      </rPr>
      <t>Includes concessions provided for non-rated and exempt properties.</t>
    </r>
  </si>
  <si>
    <r>
      <t>(g)</t>
    </r>
    <r>
      <rPr>
        <sz val="8"/>
        <color theme="1"/>
        <rFont val="Times New Roman"/>
        <family val="1"/>
      </rPr>
      <t xml:space="preserve">     </t>
    </r>
    <r>
      <rPr>
        <sz val="8"/>
        <color theme="1"/>
        <rFont val="Arial"/>
        <family val="2"/>
      </rPr>
      <t>Department of Jobs, Tourism, Science and Innovation.</t>
    </r>
  </si>
  <si>
    <r>
      <t>(j)</t>
    </r>
    <r>
      <rPr>
        <sz val="8"/>
        <color theme="1"/>
        <rFont val="Times New Roman"/>
        <family val="1"/>
      </rPr>
      <t xml:space="preserve">      </t>
    </r>
    <r>
      <rPr>
        <sz val="8"/>
        <color theme="1"/>
        <rFont val="Arial"/>
        <family val="2"/>
      </rPr>
      <t>Department of Primary Industries and Regional Development.</t>
    </r>
  </si>
  <si>
    <r>
      <t>(l)</t>
    </r>
    <r>
      <rPr>
        <sz val="8"/>
        <color theme="1"/>
        <rFont val="Times New Roman"/>
        <family val="1"/>
      </rPr>
      <t xml:space="preserve">      </t>
    </r>
    <r>
      <rPr>
        <sz val="8"/>
        <color theme="1"/>
        <rFont val="Arial"/>
        <family val="2"/>
      </rPr>
      <t>Department of Local Government, Sport and Cultural Industries.</t>
    </r>
  </si>
  <si>
    <r>
      <t>(o)</t>
    </r>
    <r>
      <rPr>
        <sz val="8"/>
        <color theme="1"/>
        <rFont val="Times New Roman"/>
        <family val="1"/>
      </rPr>
      <t xml:space="preserve">    </t>
    </r>
    <r>
      <rPr>
        <sz val="8"/>
        <color theme="1"/>
        <rFont val="Arial"/>
        <family val="2"/>
      </rPr>
      <t>Mental Health Commission.</t>
    </r>
  </si>
  <si>
    <r>
      <t>(a)</t>
    </r>
    <r>
      <rPr>
        <sz val="8"/>
        <color theme="1"/>
        <rFont val="Times New Roman"/>
        <family val="1"/>
      </rPr>
      <t xml:space="preserve">     </t>
    </r>
    <r>
      <rPr>
        <sz val="8"/>
        <color theme="1"/>
        <rFont val="Arial"/>
        <family val="2"/>
      </rPr>
      <t>DevelopmentWA's dividend arrangement consists of a net profit after tax payout ratio and a number of special dividends as a result of undertaking Government commitments.</t>
    </r>
  </si>
  <si>
    <t>Over-the-Counter and Paper-bill Fee Recovery</t>
  </si>
  <si>
    <t>Tariff Equilisation Contribution Recovery</t>
  </si>
  <si>
    <t>WA Recovery Plan - Nyamba Buru Yawuru Health and Wellbeing Campus</t>
  </si>
  <si>
    <r>
      <t>(m)</t>
    </r>
    <r>
      <rPr>
        <sz val="8"/>
        <color theme="1"/>
        <rFont val="Times New Roman"/>
        <family val="1"/>
      </rPr>
      <t xml:space="preserve">    </t>
    </r>
    <r>
      <rPr>
        <sz val="8"/>
        <color theme="1"/>
        <rFont val="Arial"/>
        <family val="2"/>
      </rPr>
      <t xml:space="preserve">Includes service appropriations authorised under the </t>
    </r>
    <r>
      <rPr>
        <i/>
        <sz val="8"/>
        <color theme="1"/>
        <rFont val="Arial"/>
        <family val="2"/>
      </rPr>
      <t>Salaries and Allowances Act 1975</t>
    </r>
    <r>
      <rPr>
        <sz val="8"/>
        <color theme="1"/>
        <rFont val="Arial"/>
        <family val="2"/>
      </rPr>
      <t>.</t>
    </r>
  </si>
  <si>
    <r>
      <t>(n)</t>
    </r>
    <r>
      <rPr>
        <sz val="8"/>
        <color theme="1"/>
        <rFont val="Times New Roman"/>
        <family val="1"/>
      </rPr>
      <t xml:space="preserve">    </t>
    </r>
    <r>
      <rPr>
        <sz val="8"/>
        <color theme="1"/>
        <rFont val="Arial"/>
        <family val="2"/>
      </rPr>
      <t>The Department of Communities (Housing Services) will also receive funding from the Commonwealth for affordable housing programs ($495 million across 2020-21 to 2023-24), which is not included here as it has no net impact on the general government sector.</t>
    </r>
  </si>
  <si>
    <t>n/a</t>
  </si>
  <si>
    <r>
      <t xml:space="preserve">Public Transport </t>
    </r>
    <r>
      <rPr>
        <b/>
        <vertAlign val="superscript"/>
        <sz val="8"/>
        <color theme="1"/>
        <rFont val="Arial"/>
        <family val="2"/>
      </rPr>
      <t>(g)</t>
    </r>
  </si>
  <si>
    <r>
      <t xml:space="preserve">Student fares </t>
    </r>
    <r>
      <rPr>
        <vertAlign val="superscript"/>
        <sz val="8"/>
        <color theme="1"/>
        <rFont val="Arial"/>
        <family val="2"/>
      </rPr>
      <t>(h)</t>
    </r>
  </si>
  <si>
    <r>
      <t xml:space="preserve">Standard fares </t>
    </r>
    <r>
      <rPr>
        <vertAlign val="superscript"/>
        <sz val="8"/>
        <color theme="1"/>
        <rFont val="Arial"/>
        <family val="2"/>
      </rPr>
      <t>(i)</t>
    </r>
  </si>
  <si>
    <r>
      <t xml:space="preserve">Emergency Services Levy (ESL) </t>
    </r>
    <r>
      <rPr>
        <b/>
        <vertAlign val="superscript"/>
        <sz val="8"/>
        <color theme="1"/>
        <rFont val="Arial"/>
        <family val="2"/>
      </rPr>
      <t>(f)</t>
    </r>
  </si>
  <si>
    <r>
      <t xml:space="preserve">Stamp Duty </t>
    </r>
    <r>
      <rPr>
        <b/>
        <vertAlign val="superscript"/>
        <sz val="8"/>
        <color theme="1"/>
        <rFont val="Arial"/>
        <family val="2"/>
      </rPr>
      <t>(j)</t>
    </r>
  </si>
  <si>
    <r>
      <t xml:space="preserve">Stamp duty on general insurance </t>
    </r>
    <r>
      <rPr>
        <vertAlign val="superscript"/>
        <sz val="8"/>
        <color theme="1"/>
        <rFont val="Arial"/>
        <family val="2"/>
      </rPr>
      <t>(k)</t>
    </r>
  </si>
  <si>
    <r>
      <t>(c)</t>
    </r>
    <r>
      <rPr>
        <sz val="8"/>
        <color theme="1"/>
        <rFont val="Times New Roman"/>
        <family val="1"/>
      </rPr>
      <t xml:space="preserve">     </t>
    </r>
    <r>
      <rPr>
        <sz val="8"/>
        <color theme="1"/>
        <rFont val="Arial"/>
        <family val="2"/>
      </rPr>
      <t>Consumes 4,758 kWh of electricity per annum, revised downwards from 4,904 kWh in the 2019‑20 Budget based on updated consumption data. The declining trend in consumption is due to improvements in appliance efficiency, changes in consumer behaviour, and the uptake of small scale generation.  Electricity charges shown in 2019‑20 have been estimated using the 2020‑21 average consumption in order to isolate the price increase.</t>
    </r>
  </si>
  <si>
    <r>
      <t>(e)</t>
    </r>
    <r>
      <rPr>
        <sz val="8"/>
        <color theme="1"/>
        <rFont val="Times New Roman"/>
        <family val="1"/>
      </rPr>
      <t xml:space="preserve">     </t>
    </r>
    <r>
      <rPr>
        <sz val="8"/>
        <color theme="1"/>
        <rFont val="Arial"/>
        <family val="2"/>
      </rPr>
      <t>Consumes 240 kL of water per annum, based on the current average consumption level for a household.</t>
    </r>
  </si>
  <si>
    <r>
      <t>(g)</t>
    </r>
    <r>
      <rPr>
        <sz val="8"/>
        <color theme="1"/>
        <rFont val="Times New Roman"/>
        <family val="1"/>
      </rPr>
      <t xml:space="preserve">     </t>
    </r>
    <r>
      <rPr>
        <sz val="8"/>
        <color theme="1"/>
        <rFont val="Arial"/>
        <family val="2"/>
      </rPr>
      <t>Transperth fares are assumed to be purchased using the lowest cost means available (i.e. SmartRider Autoload) and increases are rounded to the nearest 10 cents.</t>
    </r>
  </si>
  <si>
    <r>
      <t>(h)</t>
    </r>
    <r>
      <rPr>
        <sz val="8"/>
        <color theme="1"/>
        <rFont val="Times New Roman"/>
        <family val="1"/>
      </rPr>
      <t xml:space="preserve">     </t>
    </r>
    <r>
      <rPr>
        <sz val="8"/>
        <color theme="1"/>
        <rFont val="Arial"/>
        <family val="2"/>
      </rPr>
      <t>Purchases 10 Transperth student fares in 40 weeks of the year. Reflects travel on student fares occurs only during the school term.</t>
    </r>
  </si>
  <si>
    <r>
      <t>(i)</t>
    </r>
    <r>
      <rPr>
        <sz val="8"/>
        <color theme="1"/>
        <rFont val="Times New Roman"/>
        <family val="1"/>
      </rPr>
      <t xml:space="preserve">     </t>
    </r>
    <r>
      <rPr>
        <sz val="8"/>
        <color theme="1"/>
        <rFont val="Arial"/>
        <family val="2"/>
      </rPr>
      <t>Purchases six standard two zone Transperth fares in 48 weeks per year.  Reflects travel to attend work three days per week and accounts for annual leave provisions.</t>
    </r>
  </si>
  <si>
    <r>
      <t>(k)</t>
    </r>
    <r>
      <rPr>
        <sz val="8"/>
        <color theme="1"/>
        <rFont val="Times New Roman"/>
        <family val="1"/>
      </rPr>
      <t xml:space="preserve">      </t>
    </r>
    <r>
      <rPr>
        <sz val="8"/>
        <color theme="1"/>
        <rFont val="Arial"/>
        <family val="2"/>
      </rPr>
      <t>The ‘representative’ household pays average home and contents and motor vehicle insurance, based on information from the insurance industry.</t>
    </r>
  </si>
  <si>
    <r>
      <t xml:space="preserve">$600 Household Electricity Credit </t>
    </r>
    <r>
      <rPr>
        <vertAlign val="superscript"/>
        <sz val="8"/>
        <color theme="1"/>
        <rFont val="Arial"/>
        <family val="2"/>
      </rPr>
      <t>(d)</t>
    </r>
    <r>
      <rPr>
        <sz val="8"/>
        <color theme="1"/>
        <rFont val="Arial"/>
        <family val="2"/>
      </rPr>
      <t xml:space="preserve"> </t>
    </r>
  </si>
  <si>
    <t>2005-06</t>
  </si>
  <si>
    <t>2020-21 BUDGET ELECTRICITY TARIFF PRICE PATH</t>
  </si>
  <si>
    <r>
      <t>(b)</t>
    </r>
    <r>
      <rPr>
        <sz val="8"/>
        <color theme="1"/>
        <rFont val="Times New Roman"/>
        <family val="1"/>
      </rPr>
      <t xml:space="preserve">     </t>
    </r>
    <r>
      <rPr>
        <sz val="8"/>
        <color theme="1"/>
        <rFont val="Arial"/>
        <family val="2"/>
      </rPr>
      <t>These regulated tariffs approximate cost-reflective levels in the South West Interconnected System and have been smoothed over the forward estimates period in order to minimise large year-on-year movements in price.</t>
    </r>
  </si>
  <si>
    <r>
      <t>(c)</t>
    </r>
    <r>
      <rPr>
        <sz val="8"/>
        <color theme="1"/>
        <rFont val="Times New Roman"/>
        <family val="1"/>
      </rPr>
      <t xml:space="preserve">     </t>
    </r>
    <r>
      <rPr>
        <sz val="8"/>
        <color theme="1"/>
        <rFont val="Arial"/>
        <family val="2"/>
      </rPr>
      <t>As part of the WA Recovery Plan, small businesses on the L1/L2 tariffs were provided with a $2,500 electricity offset that is expected to meet the costs of 10 months of electricity bills for the average small business.</t>
    </r>
  </si>
  <si>
    <r>
      <t>(d)</t>
    </r>
    <r>
      <rPr>
        <sz val="8"/>
        <color theme="1"/>
        <rFont val="Times New Roman"/>
        <family val="1"/>
      </rPr>
      <t xml:space="preserve">     </t>
    </r>
    <r>
      <rPr>
        <sz val="8"/>
        <color theme="1"/>
        <rFont val="Arial"/>
        <family val="2"/>
      </rPr>
      <t>Represents the average change across all types of streetlight tariffs.  Price paths for specific streetlight types may differ from the average.</t>
    </r>
  </si>
  <si>
    <t>First $16,400 Gross Rental Value (GRV)</t>
  </si>
  <si>
    <t>Over $16,400 GRV</t>
  </si>
  <si>
    <r>
      <t xml:space="preserve">Minimum charge (15 or 20 mm) </t>
    </r>
    <r>
      <rPr>
        <vertAlign val="superscript"/>
        <sz val="8"/>
        <color theme="1"/>
        <rFont val="Arial"/>
        <family val="2"/>
      </rPr>
      <t>(d)</t>
    </r>
  </si>
  <si>
    <r>
      <t xml:space="preserve">Consumption charges (c/kL) </t>
    </r>
    <r>
      <rPr>
        <vertAlign val="superscript"/>
        <sz val="8"/>
        <color theme="1"/>
        <rFont val="Arial"/>
        <family val="2"/>
      </rPr>
      <t>(e)</t>
    </r>
  </si>
  <si>
    <r>
      <t xml:space="preserve">Wastewater </t>
    </r>
    <r>
      <rPr>
        <b/>
        <vertAlign val="superscript"/>
        <sz val="8"/>
        <color theme="1"/>
        <rFont val="Arial"/>
        <family val="2"/>
      </rPr>
      <t>(f)</t>
    </r>
  </si>
  <si>
    <r>
      <t xml:space="preserve">Drainage charge (c in $GRV) </t>
    </r>
    <r>
      <rPr>
        <vertAlign val="superscript"/>
        <sz val="8"/>
        <color theme="1"/>
        <rFont val="Arial"/>
        <family val="2"/>
      </rPr>
      <t>(c)</t>
    </r>
  </si>
  <si>
    <r>
      <t>(c)</t>
    </r>
    <r>
      <rPr>
        <sz val="8"/>
        <color theme="1"/>
        <rFont val="Times New Roman"/>
        <family val="1"/>
      </rPr>
      <t xml:space="preserve">     </t>
    </r>
    <r>
      <rPr>
        <sz val="8"/>
        <color theme="1"/>
        <rFont val="Arial"/>
        <family val="2"/>
      </rPr>
      <t>Drainage is not charged in the country.</t>
    </r>
  </si>
  <si>
    <r>
      <t>(d)</t>
    </r>
    <r>
      <rPr>
        <sz val="8"/>
        <color theme="1"/>
        <rFont val="Times New Roman"/>
        <family val="1"/>
      </rPr>
      <t xml:space="preserve">     </t>
    </r>
    <r>
      <rPr>
        <sz val="8"/>
        <color theme="1"/>
        <rFont val="Arial"/>
        <family val="2"/>
      </rPr>
      <t>The charge varies depending upon the size of the meter.</t>
    </r>
  </si>
  <si>
    <r>
      <t>(e)</t>
    </r>
    <r>
      <rPr>
        <sz val="8"/>
        <color theme="1"/>
        <rFont val="Times New Roman"/>
        <family val="1"/>
      </rPr>
      <t xml:space="preserve">     </t>
    </r>
    <r>
      <rPr>
        <sz val="8"/>
        <color theme="1"/>
        <rFont val="Arial"/>
        <family val="2"/>
      </rPr>
      <t>Country non‑residential water consumption charges are based on the cost of delivering services.</t>
    </r>
  </si>
  <si>
    <r>
      <t>(f)</t>
    </r>
    <r>
      <rPr>
        <sz val="8"/>
        <color theme="1"/>
        <rFont val="Times New Roman"/>
        <family val="1"/>
      </rPr>
      <t xml:space="preserve">     </t>
    </r>
    <r>
      <rPr>
        <sz val="8"/>
        <color theme="1"/>
        <rFont val="Arial"/>
        <family val="2"/>
      </rPr>
      <t>Non‑residential wastewater charges are uniform across the State.</t>
    </r>
  </si>
  <si>
    <t>2019-20 Actual</t>
  </si>
  <si>
    <t>COVID-19 - WA Government Energy Assistance Payment Boost</t>
  </si>
  <si>
    <t>Kimberly Ports Authority</t>
  </si>
  <si>
    <t>WA Recovery Plan - Council of Australian Governments' Waste Export Ban</t>
  </si>
  <si>
    <r>
      <t xml:space="preserve">Water, wastewater and drainage </t>
    </r>
    <r>
      <rPr>
        <vertAlign val="superscript"/>
        <sz val="8"/>
        <color theme="1"/>
        <rFont val="Arial"/>
        <family val="2"/>
      </rPr>
      <t>(e)(f)</t>
    </r>
    <r>
      <rPr>
        <sz val="8"/>
        <color theme="1"/>
        <rFont val="Arial"/>
        <family val="2"/>
      </rPr>
      <t xml:space="preserve"> </t>
    </r>
  </si>
  <si>
    <r>
      <t xml:space="preserve">Small Business (L1/L2) </t>
    </r>
    <r>
      <rPr>
        <vertAlign val="superscript"/>
        <sz val="8"/>
        <color theme="1"/>
        <rFont val="Arial"/>
        <family val="2"/>
      </rPr>
      <t>(b) (c)</t>
    </r>
  </si>
  <si>
    <t>WATER CORPORATION'S 2020-21 TARIFF CHANGES</t>
  </si>
  <si>
    <r>
      <t>(a)</t>
    </r>
    <r>
      <rPr>
        <sz val="8"/>
        <color theme="1"/>
        <rFont val="Times New Roman"/>
        <family val="1"/>
      </rPr>
      <t xml:space="preserve">     </t>
    </r>
    <r>
      <rPr>
        <sz val="8"/>
        <color theme="1"/>
        <rFont val="Arial"/>
        <family val="2"/>
      </rPr>
      <t>Revenue includes dividends, tax equivalent payments and local government rate equivalents. Expenses include operating subsidies and grants funded from the Consolidated Account and other subsidies funded from other sources such as Royalties for Regions Fund (capital appropriations to public corporations are not included).</t>
    </r>
  </si>
  <si>
    <r>
      <t>(d)</t>
    </r>
    <r>
      <rPr>
        <sz val="8"/>
        <color theme="1"/>
        <rFont val="Times New Roman"/>
        <family val="1"/>
      </rPr>
      <t xml:space="preserve">     </t>
    </r>
    <r>
      <rPr>
        <sz val="8"/>
        <color theme="1"/>
        <rFont val="Arial"/>
        <family val="2"/>
      </rPr>
      <t>Reflects the Government's decision of deliver further relief to households in the form of a one-off $600 Household Electricity Credit to be applied on each residential electricity customer's bill.</t>
    </r>
  </si>
  <si>
    <r>
      <t>(f)</t>
    </r>
    <r>
      <rPr>
        <sz val="8"/>
        <color theme="1"/>
        <rFont val="Times New Roman"/>
        <family val="1"/>
      </rPr>
      <t xml:space="preserve">     </t>
    </r>
    <r>
      <rPr>
        <sz val="8"/>
        <color theme="1"/>
        <rFont val="Arial"/>
        <family val="2"/>
      </rPr>
      <t>Owns and occupies a property that has an average gross rental value (GRV) (for calculation of wastewater, drainage and ESL charges).</t>
    </r>
  </si>
  <si>
    <r>
      <t>(j)</t>
    </r>
    <r>
      <rPr>
        <sz val="8"/>
        <color theme="1"/>
        <rFont val="Times New Roman"/>
        <family val="1"/>
      </rPr>
      <t xml:space="preserve">      </t>
    </r>
    <r>
      <rPr>
        <sz val="8"/>
        <color theme="1"/>
        <rFont val="Arial"/>
        <family val="2"/>
      </rPr>
      <t>Stamp duty in 2019‑20 has been estimated using 2020‑21 insurance premiums in order to isolate the price impact.</t>
    </r>
  </si>
  <si>
    <r>
      <t>(a)</t>
    </r>
    <r>
      <rPr>
        <sz val="8"/>
        <color theme="1"/>
        <rFont val="Times New Roman"/>
        <family val="1"/>
      </rPr>
      <t>   </t>
    </r>
    <r>
      <rPr>
        <sz val="8"/>
        <color theme="1"/>
        <rFont val="Arial"/>
        <family val="2"/>
      </rPr>
      <t>Details</t>
    </r>
    <r>
      <rPr>
        <sz val="8"/>
        <color theme="1"/>
        <rFont val="Times New Roman"/>
        <family val="1"/>
      </rPr>
      <t xml:space="preserve"> of o</t>
    </r>
    <r>
      <rPr>
        <sz val="8"/>
        <color theme="1"/>
        <rFont val="Arial"/>
        <family val="2"/>
      </rPr>
      <t>perating subsidies contained in this appendix may differ to those disclosed in Budget Paper No. 2</t>
    </r>
    <r>
      <rPr>
        <i/>
        <sz val="8"/>
        <color theme="1"/>
        <rFont val="Arial"/>
        <family val="2"/>
      </rPr>
      <t xml:space="preserve">: Budget Statements.  </t>
    </r>
    <r>
      <rPr>
        <sz val="8"/>
        <color theme="1"/>
        <rFont val="Arial"/>
        <family val="2"/>
      </rPr>
      <t>Details contained in this appendix are accrual in nature, while appropriations detailed in Budget Paper No. 2 are on a cash basis.  Funding is from the Consolidated Account and other general government agencies. A further breakdown of some of these operating subsidies is contained as part of Appendix 5: </t>
    </r>
    <r>
      <rPr>
        <i/>
        <sz val="8"/>
        <color theme="1"/>
        <rFont val="Arial"/>
        <family val="2"/>
      </rPr>
      <t>State Government Social Concessions Expenditure Statement.</t>
    </r>
  </si>
  <si>
    <r>
      <t>(f)</t>
    </r>
    <r>
      <rPr>
        <sz val="8"/>
        <color theme="1"/>
        <rFont val="Times New Roman"/>
        <family val="1"/>
      </rPr>
      <t xml:space="preserve">     </t>
    </r>
    <r>
      <rPr>
        <sz val="8"/>
        <color theme="1"/>
        <rFont val="Arial"/>
        <family val="2"/>
      </rPr>
      <t>Total grant profile has not been adjusted to reflect 2019-20 actuals outcome.  This will be adjusted in the 2020-21 Mid-year Review process.</t>
    </r>
  </si>
  <si>
    <r>
      <t>(k)</t>
    </r>
    <r>
      <rPr>
        <sz val="8"/>
        <color theme="1"/>
        <rFont val="Times New Roman"/>
        <family val="1"/>
      </rPr>
      <t>     </t>
    </r>
    <r>
      <rPr>
        <sz val="8"/>
        <color theme="1"/>
        <rFont val="Arial"/>
        <family val="2"/>
      </rPr>
      <t>Gaming and Wagering Commission.</t>
    </r>
  </si>
  <si>
    <r>
      <t>(i)</t>
    </r>
    <r>
      <rPr>
        <sz val="8"/>
        <color theme="1"/>
        <rFont val="Times New Roman"/>
        <family val="1"/>
      </rPr>
      <t xml:space="preserve">      </t>
    </r>
    <r>
      <rPr>
        <sz val="8"/>
        <color theme="1"/>
        <rFont val="Arial"/>
        <family val="2"/>
      </rPr>
      <t>Wheatbelt Development Commission &amp; Water Research Foundation.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</si>
</sst>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Red]\-&quot;$&quot;#,##0.00"/>
    <numFmt numFmtId="43" formatCode="_-* #,##0.00_-;\-* #,##0.00_-;_-* &quot;-&quot;??_-;_-@_-"/>
    <numFmt numFmtId="164" formatCode="#,##0.0"/>
    <numFmt numFmtId="165" formatCode="0.0"/>
    <numFmt numFmtId="166" formatCode="_-* #,##0_-;\-* #,##0_-;_-* &quot;-&quot;??_-;_-@_-"/>
    <numFmt numFmtId="167" formatCode="_-* #,##0.0_-;\-* #,##0.0_-;_-* &quot;-&quot;??_-;_-@_-"/>
    <numFmt numFmtId="168" formatCode="#,##0.0;\-#,##0.0;\-"/>
    <numFmt numFmtId="169" formatCode="#,##0.00;\-#,##0.00;\-"/>
    <numFmt numFmtId="170" formatCode="#,##0.0_ ;\-#,##0.0\ "/>
    <numFmt numFmtId="171" formatCode="#,##0.00_ ;\-#,##0.00\ "/>
  </numFmts>
  <fonts count="32" x14ac:knownFonts="1">
    <font>
      <sz val="11"/>
      <color theme="1"/>
      <name val="Arial"/>
      <family val="2"/>
    </font>
    <font>
      <sz val="10"/>
      <color theme="1"/>
      <name val="Arial"/>
      <family val="2"/>
    </font>
    <font>
      <sz val="10"/>
      <color theme="1"/>
      <name val="Arial"/>
      <family val="2"/>
    </font>
    <font>
      <b/>
      <sz val="8"/>
      <color rgb="FF000000"/>
      <name val="Arial"/>
      <family val="2"/>
    </font>
    <font>
      <sz val="8"/>
      <color rgb="FF000000"/>
      <name val="Arial"/>
      <family val="2"/>
    </font>
    <font>
      <i/>
      <sz val="8"/>
      <color rgb="FF000000"/>
      <name val="Arial"/>
      <family val="2"/>
    </font>
    <font>
      <sz val="10"/>
      <color theme="1"/>
      <name val="Arial"/>
      <family val="2"/>
    </font>
    <font>
      <b/>
      <sz val="10"/>
      <color rgb="FF000000"/>
      <name val="Arial"/>
      <family val="2"/>
    </font>
    <font>
      <sz val="11"/>
      <name val="Arial"/>
      <family val="2"/>
    </font>
    <font>
      <sz val="8"/>
      <name val="Arial"/>
      <family val="2"/>
    </font>
    <font>
      <sz val="10"/>
      <color rgb="FF000000"/>
      <name val="Arial"/>
      <family val="2"/>
    </font>
    <font>
      <sz val="8"/>
      <color theme="1"/>
      <name val="Arial"/>
      <family val="2"/>
    </font>
    <font>
      <i/>
      <sz val="8"/>
      <color theme="1"/>
      <name val="Arial"/>
      <family val="2"/>
    </font>
    <font>
      <sz val="10"/>
      <name val="Book Antiqua"/>
      <family val="1"/>
    </font>
    <font>
      <b/>
      <sz val="8"/>
      <name val="Arial"/>
      <family val="2"/>
    </font>
    <font>
      <b/>
      <sz val="8"/>
      <color theme="1"/>
      <name val="Arial"/>
      <family val="2"/>
    </font>
    <font>
      <b/>
      <sz val="12"/>
      <color rgb="FF000000"/>
      <name val="Arial"/>
      <family val="2"/>
    </font>
    <font>
      <b/>
      <sz val="12"/>
      <name val="Arial"/>
      <family val="2"/>
    </font>
    <font>
      <sz val="10"/>
      <name val="Arial"/>
      <family val="2"/>
    </font>
    <font>
      <sz val="11"/>
      <color theme="1"/>
      <name val="Arial"/>
      <family val="2"/>
    </font>
    <font>
      <b/>
      <sz val="18"/>
      <color indexed="48"/>
      <name val="Tahoma"/>
      <family val="2"/>
    </font>
    <font>
      <sz val="8"/>
      <name val="Tahoma"/>
      <family val="2"/>
    </font>
    <font>
      <b/>
      <sz val="10"/>
      <color indexed="48"/>
      <name val="Tahoma"/>
      <family val="2"/>
    </font>
    <font>
      <sz val="8"/>
      <color theme="1"/>
      <name val="Times New Roman"/>
      <family val="1"/>
    </font>
    <font>
      <vertAlign val="superscript"/>
      <sz val="8"/>
      <color theme="1"/>
      <name val="Arial"/>
      <family val="2"/>
    </font>
    <font>
      <vertAlign val="superscript"/>
      <sz val="11"/>
      <color theme="1"/>
      <name val="Arial"/>
      <family val="2"/>
    </font>
    <font>
      <b/>
      <i/>
      <sz val="8"/>
      <color theme="1"/>
      <name val="Arial"/>
      <family val="2"/>
    </font>
    <font>
      <b/>
      <vertAlign val="superscript"/>
      <sz val="12"/>
      <color rgb="FF000000"/>
      <name val="Arial"/>
      <family val="2"/>
    </font>
    <font>
      <sz val="11"/>
      <color theme="1"/>
      <name val="Calibri"/>
      <family val="2"/>
    </font>
    <font>
      <b/>
      <vertAlign val="superscript"/>
      <sz val="8"/>
      <color theme="1"/>
      <name val="Arial"/>
      <family val="2"/>
    </font>
    <font>
      <i/>
      <vertAlign val="superscript"/>
      <sz val="8"/>
      <color theme="1"/>
      <name val="Arial"/>
      <family val="2"/>
    </font>
    <font>
      <b/>
      <vertAlign val="superscript"/>
      <sz val="8"/>
      <color theme="1"/>
      <name val="Times New Roman"/>
      <family val="1"/>
    </font>
  </fonts>
  <fills count="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rgb="FFBFBFBF"/>
        <bgColor indexed="64"/>
      </patternFill>
    </fill>
    <fill>
      <patternFill patternType="solid">
        <fgColor theme="0" tint="-0.24994659260841701"/>
        <bgColor indexed="64"/>
      </patternFill>
    </fill>
    <fill>
      <patternFill patternType="solid">
        <fgColor theme="0" tint="-0.14996795556505021"/>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s>
  <cellStyleXfs count="30">
    <xf numFmtId="0" fontId="0" fillId="0" borderId="0"/>
    <xf numFmtId="0" fontId="9" fillId="0" borderId="0"/>
    <xf numFmtId="9" fontId="13" fillId="0" borderId="0" applyFont="0" applyFill="0" applyBorder="0" applyAlignment="0" applyProtection="0"/>
    <xf numFmtId="0" fontId="13" fillId="0" borderId="0"/>
    <xf numFmtId="0" fontId="9" fillId="0" borderId="0"/>
    <xf numFmtId="0" fontId="13" fillId="0" borderId="0"/>
    <xf numFmtId="0" fontId="9" fillId="0" borderId="0"/>
    <xf numFmtId="0" fontId="9" fillId="0" borderId="0"/>
    <xf numFmtId="0" fontId="9" fillId="0" borderId="0"/>
    <xf numFmtId="0" fontId="13" fillId="0" borderId="0"/>
    <xf numFmtId="0" fontId="13"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6" fontId="20" fillId="0" borderId="0">
      <alignment horizontal="left" vertical="center"/>
    </xf>
    <xf numFmtId="0" fontId="21" fillId="0" borderId="0"/>
    <xf numFmtId="166" fontId="22" fillId="0" borderId="0">
      <alignment horizontal="left" vertical="center"/>
    </xf>
    <xf numFmtId="43" fontId="19" fillId="0" borderId="0" applyFont="0" applyFill="0" applyBorder="0" applyAlignment="0" applyProtection="0"/>
  </cellStyleXfs>
  <cellXfs count="182">
    <xf numFmtId="0" fontId="0" fillId="0" borderId="0" xfId="0"/>
    <xf numFmtId="0" fontId="4" fillId="0" borderId="0" xfId="0" applyFont="1"/>
    <xf numFmtId="0" fontId="4" fillId="0" borderId="0" xfId="0" applyFont="1" applyAlignment="1">
      <alignment horizontal="right"/>
    </xf>
    <xf numFmtId="0" fontId="8" fillId="0" borderId="0" xfId="0" applyFont="1"/>
    <xf numFmtId="0" fontId="9" fillId="0" borderId="0" xfId="0" applyFont="1" applyAlignment="1">
      <alignment horizontal="right"/>
    </xf>
    <xf numFmtId="0" fontId="6" fillId="0" borderId="0" xfId="0" applyFont="1"/>
    <xf numFmtId="0" fontId="10" fillId="0" borderId="0" xfId="0" applyFont="1" applyAlignment="1">
      <alignment horizontal="right"/>
    </xf>
    <xf numFmtId="0" fontId="11" fillId="0" borderId="0" xfId="0" applyFont="1"/>
    <xf numFmtId="0" fontId="11" fillId="0" borderId="0" xfId="0" applyFont="1" applyAlignment="1">
      <alignment horizontal="right"/>
    </xf>
    <xf numFmtId="0" fontId="4" fillId="0" borderId="0" xfId="0" applyFont="1" applyBorder="1"/>
    <xf numFmtId="0" fontId="11" fillId="0" borderId="0" xfId="0" applyFont="1" applyBorder="1" applyAlignment="1">
      <alignment horizontal="right"/>
    </xf>
    <xf numFmtId="0" fontId="6" fillId="0" borderId="1" xfId="0" applyFont="1" applyBorder="1" applyAlignment="1">
      <alignment horizontal="center"/>
    </xf>
    <xf numFmtId="0" fontId="0" fillId="0" borderId="0" xfId="0" applyBorder="1"/>
    <xf numFmtId="0" fontId="4" fillId="0" borderId="0" xfId="0" applyFont="1" applyBorder="1" applyAlignment="1">
      <alignment vertical="top" wrapText="1"/>
    </xf>
    <xf numFmtId="0" fontId="7" fillId="0" borderId="1" xfId="0" applyFont="1" applyBorder="1" applyAlignment="1">
      <alignment horizontal="center"/>
    </xf>
    <xf numFmtId="0" fontId="9" fillId="0" borderId="0" xfId="0" applyFont="1" applyBorder="1" applyAlignment="1">
      <alignment horizontal="right" wrapText="1"/>
    </xf>
    <xf numFmtId="0" fontId="14" fillId="0" borderId="1" xfId="0" applyFont="1" applyBorder="1" applyAlignment="1">
      <alignment horizontal="center"/>
    </xf>
    <xf numFmtId="0" fontId="11" fillId="0" borderId="0" xfId="0" applyFont="1" applyAlignment="1">
      <alignment horizontal="right" wrapText="1"/>
    </xf>
    <xf numFmtId="0" fontId="11" fillId="0" borderId="0" xfId="0" applyFont="1" applyFill="1"/>
    <xf numFmtId="0" fontId="0" fillId="0" borderId="0" xfId="0" applyFill="1"/>
    <xf numFmtId="0" fontId="7" fillId="0" borderId="1" xfId="0" applyFont="1" applyFill="1" applyBorder="1" applyAlignment="1">
      <alignment horizontal="center"/>
    </xf>
    <xf numFmtId="0" fontId="10" fillId="0" borderId="0" xfId="0" applyFont="1" applyAlignment="1">
      <alignment horizontal="left"/>
    </xf>
    <xf numFmtId="0" fontId="6" fillId="0" borderId="0" xfId="0" applyFont="1" applyFill="1"/>
    <xf numFmtId="0" fontId="11" fillId="0" borderId="0" xfId="0" applyFont="1" applyAlignment="1">
      <alignment horizontal="right" vertical="center" wrapText="1"/>
    </xf>
    <xf numFmtId="0" fontId="15" fillId="0" borderId="0" xfId="0" applyFont="1"/>
    <xf numFmtId="0" fontId="12" fillId="0" borderId="0" xfId="0" applyFont="1" applyAlignment="1">
      <alignment vertical="center" wrapText="1"/>
    </xf>
    <xf numFmtId="0" fontId="15" fillId="0" borderId="0" xfId="0" applyFont="1" applyAlignment="1">
      <alignment vertical="center" wrapText="1"/>
    </xf>
    <xf numFmtId="0" fontId="2" fillId="0" borderId="0" xfId="0" applyFont="1"/>
    <xf numFmtId="0" fontId="11" fillId="0" borderId="0" xfId="0" applyFont="1" applyAlignment="1">
      <alignment horizontal="center" wrapText="1"/>
    </xf>
    <xf numFmtId="0" fontId="2" fillId="0" borderId="0" xfId="0" applyFont="1" applyAlignment="1">
      <alignment horizontal="center" wrapText="1"/>
    </xf>
    <xf numFmtId="0" fontId="2" fillId="0" borderId="1" xfId="0" applyFont="1" applyBorder="1"/>
    <xf numFmtId="0" fontId="4" fillId="0" borderId="0" xfId="0" applyFont="1" applyFill="1" applyAlignment="1">
      <alignment horizontal="right"/>
    </xf>
    <xf numFmtId="0" fontId="15" fillId="0" borderId="0" xfId="0" applyFont="1" applyAlignment="1">
      <alignment horizontal="right" vertical="center" wrapText="1"/>
    </xf>
    <xf numFmtId="0" fontId="0" fillId="0" borderId="0" xfId="0" applyAlignment="1">
      <alignment horizontal="right" indent="1"/>
    </xf>
    <xf numFmtId="0" fontId="7" fillId="0" borderId="1" xfId="0" applyFont="1" applyBorder="1" applyAlignment="1">
      <alignment horizontal="right" indent="1"/>
    </xf>
    <xf numFmtId="0" fontId="18" fillId="0" borderId="0" xfId="0" applyFont="1" applyAlignment="1">
      <alignment horizontal="left" vertical="top"/>
    </xf>
    <xf numFmtId="0" fontId="11" fillId="0" borderId="0" xfId="0" applyFont="1" applyAlignment="1">
      <alignment horizontal="left" vertical="center"/>
    </xf>
    <xf numFmtId="0" fontId="4" fillId="0" borderId="0" xfId="0" applyFont="1" applyBorder="1" applyAlignment="1">
      <alignment horizontal="center" vertical="top" wrapText="1"/>
    </xf>
    <xf numFmtId="0" fontId="11" fillId="0" borderId="0" xfId="0" applyFont="1" applyAlignment="1">
      <alignment vertical="center" wrapText="1"/>
    </xf>
    <xf numFmtId="0" fontId="7" fillId="0" borderId="0" xfId="0" applyFont="1" applyBorder="1" applyAlignment="1">
      <alignment horizontal="center"/>
    </xf>
    <xf numFmtId="0" fontId="7" fillId="0" borderId="0" xfId="0" applyFont="1" applyFill="1" applyBorder="1" applyAlignment="1">
      <alignment horizontal="center"/>
    </xf>
    <xf numFmtId="0" fontId="11" fillId="0" borderId="0" xfId="0" applyFont="1" applyAlignment="1">
      <alignment horizontal="right" indent="1"/>
    </xf>
    <xf numFmtId="0" fontId="11" fillId="0" borderId="0" xfId="0" applyFont="1" applyBorder="1" applyAlignment="1">
      <alignment horizontal="right" indent="1"/>
    </xf>
    <xf numFmtId="0" fontId="11" fillId="4" borderId="0" xfId="0" applyFont="1" applyFill="1" applyBorder="1" applyAlignment="1">
      <alignment horizontal="right" indent="1"/>
    </xf>
    <xf numFmtId="0" fontId="11" fillId="4" borderId="0" xfId="0" applyFont="1" applyFill="1" applyAlignment="1">
      <alignment horizontal="right" indent="1"/>
    </xf>
    <xf numFmtId="167" fontId="11" fillId="0" borderId="0" xfId="29" applyNumberFormat="1" applyFont="1" applyAlignment="1">
      <alignment horizontal="right"/>
    </xf>
    <xf numFmtId="167" fontId="11" fillId="2" borderId="0" xfId="29" applyNumberFormat="1" applyFont="1" applyFill="1" applyAlignment="1">
      <alignment horizontal="right"/>
    </xf>
    <xf numFmtId="0" fontId="4" fillId="0" borderId="0" xfId="0" applyFont="1" applyBorder="1" applyAlignment="1">
      <alignment horizontal="right" wrapText="1" indent="1"/>
    </xf>
    <xf numFmtId="0" fontId="4" fillId="2" borderId="0" xfId="0" applyFont="1" applyFill="1" applyBorder="1" applyAlignment="1">
      <alignment horizontal="right" wrapText="1" indent="1"/>
    </xf>
    <xf numFmtId="0" fontId="4" fillId="0" borderId="0" xfId="0" applyFont="1" applyAlignment="1">
      <alignment horizontal="right" vertical="top" wrapText="1" indent="1"/>
    </xf>
    <xf numFmtId="0" fontId="4" fillId="2" borderId="0" xfId="0" applyFont="1" applyFill="1" applyAlignment="1">
      <alignment horizontal="right" vertical="top" wrapText="1" indent="1"/>
    </xf>
    <xf numFmtId="0" fontId="11" fillId="0" borderId="2" xfId="0" applyFont="1" applyBorder="1" applyAlignment="1">
      <alignment horizontal="right" vertical="center" wrapText="1"/>
    </xf>
    <xf numFmtId="0" fontId="0" fillId="0" borderId="2" xfId="0" applyBorder="1" applyAlignment="1">
      <alignment horizontal="right" vertical="center" wrapText="1"/>
    </xf>
    <xf numFmtId="0" fontId="11" fillId="2" borderId="2" xfId="0" applyFont="1" applyFill="1" applyBorder="1" applyAlignment="1">
      <alignment horizontal="right" vertical="center" wrapText="1"/>
    </xf>
    <xf numFmtId="0" fontId="11" fillId="0" borderId="0" xfId="0" applyFont="1" applyBorder="1" applyAlignment="1">
      <alignment horizontal="right" vertical="center" wrapText="1"/>
    </xf>
    <xf numFmtId="0" fontId="11" fillId="2" borderId="0" xfId="0" applyFont="1" applyFill="1" applyBorder="1" applyAlignment="1">
      <alignment horizontal="right" vertical="center" wrapText="1"/>
    </xf>
    <xf numFmtId="165" fontId="11" fillId="0" borderId="0" xfId="0" applyNumberFormat="1" applyFont="1" applyAlignment="1">
      <alignment horizontal="right" vertical="center" wrapText="1"/>
    </xf>
    <xf numFmtId="0" fontId="4" fillId="0" borderId="0" xfId="0" applyFont="1" applyBorder="1" applyAlignment="1">
      <alignment horizontal="center" wrapText="1"/>
    </xf>
    <xf numFmtId="0" fontId="4" fillId="2" borderId="0" xfId="0" applyFont="1" applyFill="1" applyBorder="1" applyAlignment="1">
      <alignment horizontal="right" vertical="top" wrapText="1" indent="1"/>
    </xf>
    <xf numFmtId="0" fontId="4" fillId="0" borderId="0" xfId="0" applyFont="1" applyBorder="1" applyAlignment="1">
      <alignment horizontal="right" vertical="top" wrapText="1" indent="1"/>
    </xf>
    <xf numFmtId="0" fontId="4" fillId="0" borderId="0" xfId="0" applyFont="1" applyBorder="1" applyAlignment="1">
      <alignment wrapText="1"/>
    </xf>
    <xf numFmtId="0" fontId="4" fillId="0" borderId="0" xfId="0" applyFont="1" applyBorder="1" applyAlignment="1">
      <alignment horizontal="center" vertical="top" wrapText="1"/>
    </xf>
    <xf numFmtId="0" fontId="7" fillId="0" borderId="0" xfId="0" applyFont="1" applyBorder="1" applyAlignment="1">
      <alignment horizontal="right" indent="1"/>
    </xf>
    <xf numFmtId="0" fontId="28" fillId="0" borderId="0" xfId="0" applyFont="1"/>
    <xf numFmtId="0" fontId="11" fillId="2" borderId="0" xfId="0" applyFont="1" applyFill="1" applyAlignment="1">
      <alignment horizontal="right" vertical="center"/>
    </xf>
    <xf numFmtId="0" fontId="11" fillId="0" borderId="0" xfId="0" applyFont="1" applyAlignment="1">
      <alignment horizontal="left" vertical="center" wrapText="1" indent="1"/>
    </xf>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164" fontId="12" fillId="0" borderId="0" xfId="0" applyNumberFormat="1" applyFont="1" applyAlignment="1">
      <alignment horizontal="right" vertical="center"/>
    </xf>
    <xf numFmtId="164" fontId="12" fillId="2" borderId="0" xfId="0" applyNumberFormat="1" applyFont="1" applyFill="1" applyAlignment="1">
      <alignment horizontal="right" vertical="center"/>
    </xf>
    <xf numFmtId="164" fontId="28" fillId="0" borderId="0" xfId="0" applyNumberFormat="1" applyFont="1"/>
    <xf numFmtId="164" fontId="3" fillId="0" borderId="0" xfId="0" applyNumberFormat="1" applyFont="1" applyAlignment="1">
      <alignment horizontal="right" vertical="center"/>
    </xf>
    <xf numFmtId="164" fontId="3" fillId="2" borderId="0" xfId="0" applyNumberFormat="1" applyFont="1" applyFill="1" applyAlignment="1">
      <alignment horizontal="right" vertical="center"/>
    </xf>
    <xf numFmtId="0" fontId="11" fillId="2" borderId="0" xfId="0" applyFont="1" applyFill="1" applyAlignment="1">
      <alignment horizontal="right" vertical="center" wrapText="1"/>
    </xf>
    <xf numFmtId="0" fontId="15" fillId="0" borderId="0" xfId="0" applyFont="1" applyAlignment="1">
      <alignment vertical="center"/>
    </xf>
    <xf numFmtId="0" fontId="28" fillId="0" borderId="0" xfId="0" applyFont="1" applyAlignment="1">
      <alignment wrapText="1"/>
    </xf>
    <xf numFmtId="0" fontId="12" fillId="0" borderId="0" xfId="0" applyFont="1" applyAlignment="1">
      <alignment horizontal="left" vertical="center" wrapText="1" indent="1"/>
    </xf>
    <xf numFmtId="0" fontId="15" fillId="0" borderId="0" xfId="0" applyFont="1" applyAlignment="1">
      <alignment horizontal="left" vertical="center" wrapText="1" indent="1"/>
    </xf>
    <xf numFmtId="168" fontId="4" fillId="0" borderId="0" xfId="0" applyNumberFormat="1" applyFont="1" applyAlignment="1">
      <alignment horizontal="right" vertical="center"/>
    </xf>
    <xf numFmtId="168" fontId="4" fillId="2" borderId="0" xfId="0" applyNumberFormat="1" applyFont="1" applyFill="1" applyAlignment="1">
      <alignment horizontal="right" vertical="center"/>
    </xf>
    <xf numFmtId="168" fontId="5" fillId="0" borderId="3" xfId="0" applyNumberFormat="1" applyFont="1" applyBorder="1" applyAlignment="1">
      <alignment horizontal="right" vertical="center"/>
    </xf>
    <xf numFmtId="168" fontId="5" fillId="2" borderId="3" xfId="0" applyNumberFormat="1" applyFont="1" applyFill="1" applyBorder="1" applyAlignment="1">
      <alignment horizontal="right" vertical="center"/>
    </xf>
    <xf numFmtId="168" fontId="28" fillId="0" borderId="0" xfId="0" applyNumberFormat="1" applyFont="1"/>
    <xf numFmtId="168" fontId="11" fillId="2" borderId="0" xfId="0" applyNumberFormat="1" applyFont="1" applyFill="1" applyAlignment="1">
      <alignment horizontal="right" vertical="center"/>
    </xf>
    <xf numFmtId="168" fontId="28" fillId="2" borderId="0" xfId="0" applyNumberFormat="1" applyFont="1" applyFill="1"/>
    <xf numFmtId="168" fontId="11" fillId="0" borderId="0" xfId="0" applyNumberFormat="1" applyFont="1" applyAlignment="1">
      <alignment horizontal="right" vertical="center"/>
    </xf>
    <xf numFmtId="168" fontId="12" fillId="0" borderId="3" xfId="0" applyNumberFormat="1" applyFont="1" applyBorder="1" applyAlignment="1">
      <alignment horizontal="right" vertical="center"/>
    </xf>
    <xf numFmtId="168" fontId="12" fillId="2" borderId="3" xfId="0" applyNumberFormat="1" applyFont="1" applyFill="1" applyBorder="1" applyAlignment="1">
      <alignment horizontal="right" vertical="center"/>
    </xf>
    <xf numFmtId="168" fontId="3" fillId="0" borderId="0" xfId="0" applyNumberFormat="1" applyFont="1" applyAlignment="1">
      <alignment horizontal="right" vertical="center"/>
    </xf>
    <xf numFmtId="168" fontId="3" fillId="2" borderId="0" xfId="0" applyNumberFormat="1" applyFont="1" applyFill="1" applyAlignment="1">
      <alignment horizontal="right" vertical="center"/>
    </xf>
    <xf numFmtId="168" fontId="3" fillId="0" borderId="3" xfId="0" applyNumberFormat="1" applyFont="1" applyBorder="1" applyAlignment="1">
      <alignment horizontal="right" vertical="center"/>
    </xf>
    <xf numFmtId="168" fontId="3" fillId="2" borderId="3" xfId="0" applyNumberFormat="1" applyFont="1" applyFill="1" applyBorder="1" applyAlignment="1">
      <alignment horizontal="right" vertical="center"/>
    </xf>
    <xf numFmtId="0" fontId="11" fillId="0" borderId="0" xfId="0" applyFont="1" applyAlignment="1">
      <alignment vertical="top" wrapText="1"/>
    </xf>
    <xf numFmtId="168" fontId="11" fillId="0" borderId="0" xfId="0" applyNumberFormat="1" applyFont="1" applyAlignment="1">
      <alignment horizontal="right" vertical="center" wrapText="1"/>
    </xf>
    <xf numFmtId="168" fontId="11" fillId="2" borderId="0" xfId="0" applyNumberFormat="1" applyFont="1" applyFill="1" applyAlignment="1">
      <alignment horizontal="right" vertical="center" wrapText="1"/>
    </xf>
    <xf numFmtId="168" fontId="15" fillId="0" borderId="0" xfId="0" applyNumberFormat="1" applyFont="1" applyAlignment="1">
      <alignment horizontal="right" vertical="center" wrapText="1"/>
    </xf>
    <xf numFmtId="168" fontId="3" fillId="0" borderId="0" xfId="0" applyNumberFormat="1" applyFont="1" applyAlignment="1">
      <alignment horizontal="right" vertical="center" wrapText="1"/>
    </xf>
    <xf numFmtId="168" fontId="3" fillId="2" borderId="0" xfId="0" applyNumberFormat="1" applyFont="1" applyFill="1" applyAlignment="1">
      <alignment horizontal="right" vertical="center" wrapText="1"/>
    </xf>
    <xf numFmtId="0" fontId="0" fillId="0" borderId="1" xfId="0" applyBorder="1"/>
    <xf numFmtId="0" fontId="16" fillId="0" borderId="0" xfId="0" applyFont="1" applyBorder="1" applyAlignment="1"/>
    <xf numFmtId="0" fontId="11" fillId="4" borderId="0" xfId="0" applyFont="1" applyFill="1" applyAlignment="1">
      <alignment horizontal="right" vertical="center" wrapText="1"/>
    </xf>
    <xf numFmtId="0" fontId="15" fillId="0" borderId="2" xfId="0" applyFont="1" applyBorder="1" applyAlignment="1">
      <alignment horizontal="right" vertical="center" wrapText="1"/>
    </xf>
    <xf numFmtId="0" fontId="11" fillId="0" borderId="0" xfId="0" applyFont="1" applyAlignment="1">
      <alignment horizontal="center" vertical="center" wrapText="1"/>
    </xf>
    <xf numFmtId="0" fontId="4" fillId="0" borderId="0" xfId="0" applyFont="1" applyAlignment="1">
      <alignment vertical="center" wrapText="1"/>
    </xf>
    <xf numFmtId="0" fontId="28" fillId="0" borderId="0" xfId="0" applyFont="1" applyAlignment="1">
      <alignment vertical="top" wrapText="1"/>
    </xf>
    <xf numFmtId="168" fontId="5" fillId="3" borderId="3" xfId="0" applyNumberFormat="1" applyFont="1" applyFill="1" applyBorder="1" applyAlignment="1">
      <alignment horizontal="right" vertical="center"/>
    </xf>
    <xf numFmtId="168" fontId="28" fillId="0" borderId="0" xfId="0" applyNumberFormat="1" applyFont="1" applyAlignment="1">
      <alignment wrapText="1"/>
    </xf>
    <xf numFmtId="168" fontId="4" fillId="2" borderId="4" xfId="0" applyNumberFormat="1" applyFont="1" applyFill="1" applyBorder="1" applyAlignment="1">
      <alignment horizontal="right" vertical="center"/>
    </xf>
    <xf numFmtId="168" fontId="4" fillId="0" borderId="4" xfId="0" applyNumberFormat="1" applyFont="1" applyBorder="1" applyAlignment="1">
      <alignment horizontal="right" vertical="center"/>
    </xf>
    <xf numFmtId="168" fontId="5" fillId="2" borderId="4" xfId="0" applyNumberFormat="1" applyFont="1" applyFill="1" applyBorder="1" applyAlignment="1">
      <alignment horizontal="right" vertical="center"/>
    </xf>
    <xf numFmtId="168" fontId="5" fillId="3" borderId="4" xfId="0" applyNumberFormat="1" applyFont="1" applyFill="1" applyBorder="1" applyAlignment="1">
      <alignment horizontal="right" vertical="center"/>
    </xf>
    <xf numFmtId="168" fontId="26" fillId="0" borderId="0" xfId="0" applyNumberFormat="1" applyFont="1" applyAlignment="1">
      <alignment horizontal="right" vertical="center"/>
    </xf>
    <xf numFmtId="168" fontId="26" fillId="2" borderId="0" xfId="0" applyNumberFormat="1" applyFont="1" applyFill="1" applyAlignment="1">
      <alignment horizontal="right" vertical="center"/>
    </xf>
    <xf numFmtId="169" fontId="11" fillId="0" borderId="0" xfId="0" applyNumberFormat="1" applyFont="1" applyAlignment="1">
      <alignment horizontal="right" vertical="center" wrapText="1"/>
    </xf>
    <xf numFmtId="169" fontId="12" fillId="0" borderId="0" xfId="0" applyNumberFormat="1" applyFont="1" applyAlignment="1">
      <alignment horizontal="right" vertical="center" wrapText="1"/>
    </xf>
    <xf numFmtId="169" fontId="3" fillId="0" borderId="0" xfId="0" applyNumberFormat="1" applyFont="1" applyAlignment="1">
      <alignment horizontal="right" vertical="center" wrapText="1"/>
    </xf>
    <xf numFmtId="169" fontId="11" fillId="2" borderId="0" xfId="0" applyNumberFormat="1" applyFont="1" applyFill="1" applyAlignment="1">
      <alignment horizontal="right" vertical="center" wrapText="1"/>
    </xf>
    <xf numFmtId="169" fontId="12" fillId="2" borderId="0" xfId="0" applyNumberFormat="1" applyFont="1" applyFill="1" applyAlignment="1">
      <alignment horizontal="right" vertical="center" wrapText="1"/>
    </xf>
    <xf numFmtId="169" fontId="3" fillId="2" borderId="0" xfId="0" applyNumberFormat="1" applyFont="1" applyFill="1" applyAlignment="1">
      <alignment horizontal="right" vertical="center" wrapText="1"/>
    </xf>
    <xf numFmtId="0" fontId="1" fillId="0" borderId="0" xfId="0" applyFont="1"/>
    <xf numFmtId="0" fontId="1" fillId="0" borderId="0" xfId="0" applyFont="1" applyAlignment="1">
      <alignment horizontal="right"/>
    </xf>
    <xf numFmtId="165" fontId="1" fillId="0" borderId="0" xfId="0" applyNumberFormat="1" applyFont="1" applyAlignment="1">
      <alignment horizontal="right"/>
    </xf>
    <xf numFmtId="0" fontId="11" fillId="5" borderId="0" xfId="0" applyFont="1" applyFill="1" applyAlignment="1">
      <alignment horizontal="right" vertical="center" wrapText="1"/>
    </xf>
    <xf numFmtId="0" fontId="11" fillId="3" borderId="0" xfId="0" applyFont="1" applyFill="1" applyAlignment="1">
      <alignment vertical="center" wrapText="1"/>
    </xf>
    <xf numFmtId="0" fontId="28" fillId="5" borderId="0" xfId="0" applyFont="1" applyFill="1" applyAlignment="1">
      <alignment vertical="top" wrapText="1"/>
    </xf>
    <xf numFmtId="0" fontId="28" fillId="5" borderId="0" xfId="0" applyFont="1" applyFill="1" applyAlignment="1">
      <alignment wrapText="1"/>
    </xf>
    <xf numFmtId="0" fontId="28" fillId="0" borderId="0" xfId="0" applyFont="1" applyAlignment="1">
      <alignment vertical="center" wrapText="1"/>
    </xf>
    <xf numFmtId="0" fontId="28" fillId="5" borderId="0" xfId="0" applyFont="1" applyFill="1" applyAlignment="1">
      <alignment vertical="center" wrapText="1"/>
    </xf>
    <xf numFmtId="0" fontId="4" fillId="6" borderId="0" xfId="0" applyFont="1" applyFill="1" applyBorder="1" applyAlignment="1">
      <alignment horizontal="right"/>
    </xf>
    <xf numFmtId="0" fontId="4" fillId="0" borderId="0" xfId="0" applyFont="1" applyBorder="1" applyAlignment="1">
      <alignment horizontal="right"/>
    </xf>
    <xf numFmtId="164" fontId="11" fillId="5" borderId="0" xfId="0" applyNumberFormat="1" applyFont="1" applyFill="1" applyAlignment="1">
      <alignment horizontal="right" vertical="center" wrapText="1"/>
    </xf>
    <xf numFmtId="8" fontId="11" fillId="0" borderId="0" xfId="0" applyNumberFormat="1" applyFont="1" applyAlignment="1">
      <alignment horizontal="right" vertical="center" wrapText="1"/>
    </xf>
    <xf numFmtId="8" fontId="11" fillId="5" borderId="0" xfId="0" applyNumberFormat="1" applyFont="1" applyFill="1" applyAlignment="1">
      <alignment horizontal="right" vertical="center" wrapText="1"/>
    </xf>
    <xf numFmtId="0" fontId="11" fillId="0" borderId="0" xfId="0" applyFont="1" applyAlignment="1">
      <alignment wrapText="1"/>
    </xf>
    <xf numFmtId="0" fontId="11" fillId="5" borderId="0" xfId="0" applyFont="1" applyFill="1" applyAlignment="1">
      <alignment wrapText="1"/>
    </xf>
    <xf numFmtId="0" fontId="4" fillId="0" borderId="0" xfId="0" applyFont="1" applyBorder="1" applyAlignment="1">
      <alignment horizontal="center" vertical="top" wrapText="1"/>
    </xf>
    <xf numFmtId="164" fontId="0" fillId="0" borderId="0" xfId="0" applyNumberFormat="1"/>
    <xf numFmtId="170" fontId="6" fillId="0" borderId="0" xfId="0" applyNumberFormat="1" applyFont="1"/>
    <xf numFmtId="170" fontId="0" fillId="0" borderId="0" xfId="0" applyNumberFormat="1"/>
    <xf numFmtId="0" fontId="11" fillId="7" borderId="0" xfId="0" applyFont="1" applyFill="1" applyAlignment="1">
      <alignment horizontal="right" vertical="center" wrapText="1"/>
    </xf>
    <xf numFmtId="165" fontId="11" fillId="7" borderId="0" xfId="0" applyNumberFormat="1" applyFont="1" applyFill="1" applyAlignment="1">
      <alignment horizontal="right" vertical="center" wrapText="1"/>
    </xf>
    <xf numFmtId="0" fontId="28" fillId="7" borderId="0" xfId="0" applyFont="1" applyFill="1" applyAlignment="1">
      <alignment vertical="top" wrapText="1"/>
    </xf>
    <xf numFmtId="168" fontId="11" fillId="0" borderId="0" xfId="0" applyNumberFormat="1" applyFont="1"/>
    <xf numFmtId="168" fontId="11" fillId="2" borderId="0" xfId="0" applyNumberFormat="1" applyFont="1" applyFill="1"/>
    <xf numFmtId="168" fontId="11" fillId="0" borderId="0" xfId="0" applyNumberFormat="1" applyFont="1" applyAlignment="1">
      <alignment wrapText="1"/>
    </xf>
    <xf numFmtId="168" fontId="4" fillId="0" borderId="0" xfId="0" applyNumberFormat="1" applyFont="1" applyAlignment="1">
      <alignment horizontal="right"/>
    </xf>
    <xf numFmtId="168" fontId="4" fillId="2" borderId="0" xfId="0" applyNumberFormat="1" applyFont="1" applyFill="1" applyAlignment="1">
      <alignment horizontal="right"/>
    </xf>
    <xf numFmtId="0" fontId="11" fillId="0" borderId="0" xfId="0" applyFont="1" applyAlignment="1">
      <alignment horizontal="left" vertical="center" wrapText="1"/>
    </xf>
    <xf numFmtId="170" fontId="2" fillId="0" borderId="0" xfId="0" applyNumberFormat="1" applyFont="1"/>
    <xf numFmtId="171" fontId="11" fillId="0" borderId="0" xfId="0" applyNumberFormat="1" applyFont="1" applyAlignment="1">
      <alignment horizontal="right" vertical="center" wrapText="1"/>
    </xf>
    <xf numFmtId="171" fontId="12" fillId="0" borderId="0" xfId="0" applyNumberFormat="1" applyFont="1" applyAlignment="1">
      <alignment horizontal="right" vertical="center" wrapText="1"/>
    </xf>
    <xf numFmtId="171" fontId="3" fillId="0" borderId="0" xfId="0" applyNumberFormat="1" applyFont="1" applyAlignment="1">
      <alignment horizontal="right" vertical="center" wrapText="1"/>
    </xf>
    <xf numFmtId="170" fontId="11" fillId="0" borderId="0" xfId="0" applyNumberFormat="1" applyFont="1" applyAlignment="1">
      <alignment horizontal="right" vertical="center" wrapText="1"/>
    </xf>
    <xf numFmtId="170" fontId="12" fillId="0" borderId="0" xfId="0" applyNumberFormat="1" applyFont="1" applyAlignment="1">
      <alignment horizontal="right" vertical="center" wrapText="1"/>
    </xf>
    <xf numFmtId="170" fontId="3" fillId="0" borderId="0" xfId="0" applyNumberFormat="1" applyFont="1" applyAlignment="1">
      <alignment horizontal="right" vertical="center" wrapText="1"/>
    </xf>
    <xf numFmtId="171" fontId="0" fillId="0" borderId="0" xfId="0" applyNumberFormat="1"/>
    <xf numFmtId="171" fontId="0" fillId="0" borderId="0" xfId="0" applyNumberFormat="1" applyFill="1"/>
    <xf numFmtId="164" fontId="11" fillId="7" borderId="0" xfId="0" applyNumberFormat="1" applyFont="1" applyFill="1" applyAlignment="1">
      <alignment horizontal="right" vertical="center" wrapText="1"/>
    </xf>
    <xf numFmtId="4" fontId="11" fillId="0" borderId="0" xfId="0" applyNumberFormat="1" applyFont="1" applyAlignment="1">
      <alignment horizontal="right" vertical="center" wrapText="1"/>
    </xf>
    <xf numFmtId="164" fontId="11" fillId="0" borderId="0" xfId="0" applyNumberFormat="1" applyFont="1" applyAlignment="1">
      <alignment horizontal="right" vertical="center" wrapText="1"/>
    </xf>
    <xf numFmtId="0" fontId="28" fillId="4" borderId="0" xfId="0" applyFont="1" applyFill="1"/>
    <xf numFmtId="0" fontId="11" fillId="4" borderId="0" xfId="0" applyFont="1" applyFill="1" applyAlignment="1">
      <alignment horizontal="right"/>
    </xf>
    <xf numFmtId="0" fontId="11" fillId="4" borderId="0" xfId="0" applyFont="1" applyFill="1" applyAlignment="1">
      <alignment horizontal="right" wrapText="1"/>
    </xf>
    <xf numFmtId="0" fontId="11" fillId="4" borderId="0" xfId="0" applyFont="1" applyFill="1"/>
    <xf numFmtId="168" fontId="11" fillId="4" borderId="0" xfId="0" applyNumberFormat="1" applyFont="1" applyFill="1" applyAlignment="1">
      <alignment horizontal="right" vertical="center"/>
    </xf>
    <xf numFmtId="168" fontId="28" fillId="4" borderId="0" xfId="0" applyNumberFormat="1" applyFont="1" applyFill="1"/>
    <xf numFmtId="168" fontId="12" fillId="4" borderId="3" xfId="0" applyNumberFormat="1" applyFont="1" applyFill="1" applyBorder="1" applyAlignment="1">
      <alignment horizontal="right" vertical="center"/>
    </xf>
    <xf numFmtId="168" fontId="11" fillId="4" borderId="0" xfId="0" applyNumberFormat="1" applyFont="1" applyFill="1"/>
    <xf numFmtId="168" fontId="4" fillId="4" borderId="0" xfId="0" applyNumberFormat="1" applyFont="1" applyFill="1" applyAlignment="1">
      <alignment horizontal="right" vertical="center"/>
    </xf>
    <xf numFmtId="168" fontId="5" fillId="4" borderId="3" xfId="0" applyNumberFormat="1" applyFont="1" applyFill="1" applyBorder="1" applyAlignment="1">
      <alignment horizontal="right" vertical="center"/>
    </xf>
    <xf numFmtId="168" fontId="28" fillId="4" borderId="0" xfId="0" applyNumberFormat="1" applyFont="1" applyFill="1" applyAlignment="1">
      <alignment wrapText="1"/>
    </xf>
    <xf numFmtId="168" fontId="11" fillId="4" borderId="0" xfId="0" applyNumberFormat="1" applyFont="1" applyFill="1" applyAlignment="1">
      <alignment wrapText="1"/>
    </xf>
    <xf numFmtId="0" fontId="16" fillId="0" borderId="0" xfId="0" applyFont="1" applyAlignment="1">
      <alignment horizontal="center"/>
    </xf>
    <xf numFmtId="0" fontId="0" fillId="0" borderId="0" xfId="0" applyFont="1" applyBorder="1" applyAlignment="1">
      <alignment horizontal="center"/>
    </xf>
    <xf numFmtId="0" fontId="11" fillId="0" borderId="0" xfId="0" applyFont="1" applyAlignment="1">
      <alignment horizontal="left" vertical="top" wrapText="1"/>
    </xf>
    <xf numFmtId="0" fontId="11" fillId="0" borderId="0" xfId="0" applyFont="1" applyAlignment="1">
      <alignment horizontal="left" vertical="center" wrapText="1"/>
    </xf>
    <xf numFmtId="0" fontId="16" fillId="0" borderId="0" xfId="0" applyFont="1" applyBorder="1" applyAlignment="1">
      <alignment horizontal="center"/>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7" fillId="0" borderId="0" xfId="0" applyFont="1" applyBorder="1" applyAlignment="1">
      <alignment horizontal="center"/>
    </xf>
  </cellXfs>
  <cellStyles count="30">
    <cellStyle name="Comma" xfId="29" builtinId="3"/>
    <cellStyle name="Normal" xfId="0" builtinId="0"/>
    <cellStyle name="Normal 2" xfId="1" xr:uid="{00000000-0005-0000-0000-000002000000}"/>
    <cellStyle name="Normal 2 2" xfId="3" xr:uid="{00000000-0005-0000-0000-000003000000}"/>
    <cellStyle name="Normal 2 2 2" xfId="4" xr:uid="{00000000-0005-0000-0000-000004000000}"/>
    <cellStyle name="Normal 2 2 2 2" xfId="5" xr:uid="{00000000-0005-0000-0000-000005000000}"/>
    <cellStyle name="Normal 2 2 2 2 2" xfId="6" xr:uid="{00000000-0005-0000-0000-000006000000}"/>
    <cellStyle name="Normal 2 2 2 2 3" xfId="7" xr:uid="{00000000-0005-0000-0000-000007000000}"/>
    <cellStyle name="Normal 2 2 2 2 4" xfId="8" xr:uid="{00000000-0005-0000-0000-000008000000}"/>
    <cellStyle name="Normal 2 2 2 3" xfId="9" xr:uid="{00000000-0005-0000-0000-000009000000}"/>
    <cellStyle name="Normal 2 2 2 4" xfId="10" xr:uid="{00000000-0005-0000-0000-00000A000000}"/>
    <cellStyle name="Normal 2 2 3" xfId="11" xr:uid="{00000000-0005-0000-0000-00000B000000}"/>
    <cellStyle name="Normal 2 2 4" xfId="12" xr:uid="{00000000-0005-0000-0000-00000C000000}"/>
    <cellStyle name="Normal 2 2 5" xfId="13" xr:uid="{00000000-0005-0000-0000-00000D000000}"/>
    <cellStyle name="Normal 2 3" xfId="14" xr:uid="{00000000-0005-0000-0000-00000E000000}"/>
    <cellStyle name="Normal 2 4" xfId="15" xr:uid="{00000000-0005-0000-0000-00000F000000}"/>
    <cellStyle name="Normal 2 4 2" xfId="16" xr:uid="{00000000-0005-0000-0000-000010000000}"/>
    <cellStyle name="Normal 2 5" xfId="17" xr:uid="{00000000-0005-0000-0000-000011000000}"/>
    <cellStyle name="Normal 2 6" xfId="18" xr:uid="{00000000-0005-0000-0000-000012000000}"/>
    <cellStyle name="Normal 3" xfId="19" xr:uid="{00000000-0005-0000-0000-000013000000}"/>
    <cellStyle name="Normal 3 2" xfId="20" xr:uid="{00000000-0005-0000-0000-000014000000}"/>
    <cellStyle name="Normal 3 3" xfId="21" xr:uid="{00000000-0005-0000-0000-000015000000}"/>
    <cellStyle name="Normal 3 4" xfId="22" xr:uid="{00000000-0005-0000-0000-000016000000}"/>
    <cellStyle name="Normal 3 5" xfId="23" xr:uid="{00000000-0005-0000-0000-000017000000}"/>
    <cellStyle name="Normal 4" xfId="24" xr:uid="{00000000-0005-0000-0000-000018000000}"/>
    <cellStyle name="Normal 5 2" xfId="25" xr:uid="{00000000-0005-0000-0000-000019000000}"/>
    <cellStyle name="Percent 2" xfId="2" xr:uid="{00000000-0005-0000-0000-00001A000000}"/>
    <cellStyle name="Style1" xfId="26" xr:uid="{00000000-0005-0000-0000-00001B000000}"/>
    <cellStyle name="Style4" xfId="27" xr:uid="{00000000-0005-0000-0000-00001C000000}"/>
    <cellStyle name="Style8" xfId="28" xr:uid="{00000000-0005-0000-0000-00001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92473159681451E-2"/>
          <c:y val="9.8598325122704555E-2"/>
          <c:w val="0.92138516826827443"/>
          <c:h val="0.82482462043997629"/>
        </c:manualLayout>
      </c:layout>
      <c:barChart>
        <c:barDir val="col"/>
        <c:grouping val="stacked"/>
        <c:varyColors val="0"/>
        <c:ser>
          <c:idx val="1"/>
          <c:order val="0"/>
          <c:tx>
            <c:v>BAU % change</c:v>
          </c:tx>
          <c:spPr>
            <a:solidFill>
              <a:srgbClr val="5BB6E0"/>
            </a:solidFill>
            <a:ln>
              <a:noFill/>
            </a:ln>
            <a:effectLst/>
          </c:spPr>
          <c:invertIfNegative val="0"/>
          <c:dPt>
            <c:idx val="0"/>
            <c:invertIfNegative val="0"/>
            <c:bubble3D val="0"/>
            <c:spPr>
              <a:solidFill>
                <a:srgbClr val="5BB6E0"/>
              </a:solidFill>
              <a:ln>
                <a:noFill/>
              </a:ln>
              <a:effectLst/>
            </c:spPr>
            <c:extLst>
              <c:ext xmlns:c16="http://schemas.microsoft.com/office/drawing/2014/chart" uri="{C3380CC4-5D6E-409C-BE32-E72D297353CC}">
                <c16:uniqueId val="{00000001-D738-4583-BD5F-8321A864E083}"/>
              </c:ext>
            </c:extLst>
          </c:dPt>
          <c:dLbls>
            <c:dLbl>
              <c:idx val="0"/>
              <c:layout>
                <c:manualLayout>
                  <c:x val="5.3908355795148086E-3"/>
                  <c:y val="-7.4988280785889413E-2"/>
                </c:manualLayout>
              </c:layout>
              <c:tx>
                <c:rich>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Arial" panose="020B0604020202020204" pitchFamily="34" charset="0"/>
                        <a:ea typeface="+mn-ea"/>
                        <a:cs typeface="Arial" panose="020B0604020202020204" pitchFamily="34" charset="0"/>
                      </a:defRPr>
                    </a:pPr>
                    <a:r>
                      <a:rPr lang="en-US">
                        <a:solidFill>
                          <a:schemeClr val="tx1"/>
                        </a:solidFill>
                      </a:rPr>
                      <a:t>-2.5%</a:t>
                    </a:r>
                  </a:p>
                </c:rich>
              </c:tx>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738-4583-BD5F-8321A864E083}"/>
                </c:ext>
              </c:extLst>
            </c:dLbl>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Lit>
              <c:formatCode>General</c:formatCode>
              <c:ptCount val="16"/>
              <c:pt idx="0">
                <c:v>-2.48</c:v>
              </c:pt>
              <c:pt idx="1">
                <c:v>0.9</c:v>
              </c:pt>
              <c:pt idx="2">
                <c:v>4</c:v>
              </c:pt>
              <c:pt idx="3">
                <c:v>2.4</c:v>
              </c:pt>
              <c:pt idx="4">
                <c:v>9.1</c:v>
              </c:pt>
              <c:pt idx="5">
                <c:v>9.1</c:v>
              </c:pt>
              <c:pt idx="6">
                <c:v>4.5999999999999996</c:v>
              </c:pt>
              <c:pt idx="7">
                <c:v>3.6</c:v>
              </c:pt>
              <c:pt idx="8">
                <c:v>4.9000000000000004</c:v>
              </c:pt>
              <c:pt idx="9">
                <c:v>6.6</c:v>
              </c:pt>
              <c:pt idx="10">
                <c:v>3.8</c:v>
              </c:pt>
              <c:pt idx="11">
                <c:v>4.8</c:v>
              </c:pt>
              <c:pt idx="12">
                <c:v>7.7</c:v>
              </c:pt>
              <c:pt idx="13">
                <c:v>4.8</c:v>
              </c:pt>
              <c:pt idx="14">
                <c:v>2</c:v>
              </c:pt>
              <c:pt idx="15">
                <c:v>-1</c:v>
              </c:pt>
            </c:numLit>
          </c:val>
          <c:extLst>
            <c:ext xmlns:c16="http://schemas.microsoft.com/office/drawing/2014/chart" uri="{C3380CC4-5D6E-409C-BE32-E72D297353CC}">
              <c16:uniqueId val="{00000002-D738-4583-BD5F-8321A864E083}"/>
            </c:ext>
          </c:extLst>
        </c:ser>
        <c:ser>
          <c:idx val="2"/>
          <c:order val="1"/>
          <c:tx>
            <c:v>Zeus % change</c:v>
          </c:tx>
          <c:spPr>
            <a:solidFill>
              <a:srgbClr val="00467F"/>
            </a:solidFill>
            <a:ln>
              <a:noFill/>
            </a:ln>
            <a:effectLst/>
          </c:spPr>
          <c:invertIfNegative val="0"/>
          <c:cat>
            <c:strLit>
              <c:ptCount val="16"/>
              <c:pt idx="0">
                <c:v>2005-06</c:v>
              </c:pt>
              <c:pt idx="1">
                <c:v>2006-07</c:v>
              </c:pt>
              <c:pt idx="2">
                <c:v>2007-08</c:v>
              </c:pt>
              <c:pt idx="3">
                <c:v>2008-09</c:v>
              </c:pt>
              <c:pt idx="4">
                <c:v>2009-10</c:v>
              </c:pt>
              <c:pt idx="5">
                <c:v>2010-11</c:v>
              </c:pt>
              <c:pt idx="6">
                <c:v>2011-12</c:v>
              </c:pt>
              <c:pt idx="7">
                <c:v>2012-13</c:v>
              </c:pt>
              <c:pt idx="8">
                <c:v>2013-14</c:v>
              </c:pt>
              <c:pt idx="9">
                <c:v>2014-15</c:v>
              </c:pt>
              <c:pt idx="10">
                <c:v>2015-16</c:v>
              </c:pt>
              <c:pt idx="11">
                <c:v>2016-17</c:v>
              </c:pt>
              <c:pt idx="12">
                <c:v>2017-18</c:v>
              </c:pt>
              <c:pt idx="13">
                <c:v>2018-19</c:v>
              </c:pt>
              <c:pt idx="14">
                <c:v>2019-20</c:v>
              </c:pt>
              <c:pt idx="15">
                <c:v>2020-21</c:v>
              </c:pt>
            </c:strLit>
          </c:cat>
          <c:val>
            <c:numLit>
              <c:formatCode>General</c:formatCode>
              <c:ptCount val="16"/>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-9.4</c:v>
              </c:pt>
            </c:numLit>
          </c:val>
          <c:extLst>
            <c:ext xmlns:c16="http://schemas.microsoft.com/office/drawing/2014/chart" uri="{C3380CC4-5D6E-409C-BE32-E72D297353CC}">
              <c16:uniqueId val="{00000003-D738-4583-BD5F-8321A864E083}"/>
            </c:ext>
          </c:extLst>
        </c:ser>
        <c:dLbls>
          <c:showLegendKey val="0"/>
          <c:showVal val="0"/>
          <c:showCatName val="0"/>
          <c:showSerName val="0"/>
          <c:showPercent val="0"/>
          <c:showBubbleSize val="0"/>
        </c:dLbls>
        <c:gapWidth val="42"/>
        <c:overlap val="100"/>
        <c:axId val="196170216"/>
        <c:axId val="712990560"/>
      </c:barChart>
      <c:lineChart>
        <c:grouping val="standard"/>
        <c:varyColors val="0"/>
        <c:ser>
          <c:idx val="0"/>
          <c:order val="2"/>
          <c:tx>
            <c:v>Period average</c:v>
          </c:tx>
          <c:spPr>
            <a:ln w="15875" cap="rnd">
              <a:solidFill>
                <a:schemeClr val="tx1"/>
              </a:solidFill>
              <a:round/>
            </a:ln>
            <a:effectLst/>
          </c:spPr>
          <c:marker>
            <c:symbol val="none"/>
          </c:marker>
          <c:val>
            <c:numLit>
              <c:formatCode>General</c:formatCode>
              <c:ptCount val="16"/>
              <c:pt idx="0">
                <c:v>4.3879999999999999</c:v>
              </c:pt>
              <c:pt idx="1">
                <c:v>4.3879999999999999</c:v>
              </c:pt>
              <c:pt idx="2">
                <c:v>4.3879999999999999</c:v>
              </c:pt>
              <c:pt idx="3">
                <c:v>4.3879999999999999</c:v>
              </c:pt>
              <c:pt idx="4">
                <c:v>4.3879999999999999</c:v>
              </c:pt>
              <c:pt idx="5">
                <c:v>4.3879999999999999</c:v>
              </c:pt>
              <c:pt idx="6">
                <c:v>4.3879999999999999</c:v>
              </c:pt>
              <c:pt idx="7">
                <c:v>4.3879999999999999</c:v>
              </c:pt>
              <c:pt idx="8">
                <c:v>4.3879999999999999</c:v>
              </c:pt>
              <c:pt idx="9">
                <c:v>4.3879999999999999</c:v>
              </c:pt>
              <c:pt idx="10">
                <c:v>4.3879999999999999</c:v>
              </c:pt>
              <c:pt idx="11">
                <c:v>4.3879999999999999</c:v>
              </c:pt>
              <c:pt idx="12">
                <c:v>4.3879999999999999</c:v>
              </c:pt>
              <c:pt idx="13">
                <c:v>4.3879999999999999</c:v>
              </c:pt>
              <c:pt idx="14">
                <c:v>4.3879999999999999</c:v>
              </c:pt>
            </c:numLit>
          </c:val>
          <c:smooth val="0"/>
          <c:extLst>
            <c:ext xmlns:c16="http://schemas.microsoft.com/office/drawing/2014/chart" uri="{C3380CC4-5D6E-409C-BE32-E72D297353CC}">
              <c16:uniqueId val="{00000004-D738-4583-BD5F-8321A864E083}"/>
            </c:ext>
          </c:extLst>
        </c:ser>
        <c:dLbls>
          <c:showLegendKey val="0"/>
          <c:showVal val="0"/>
          <c:showCatName val="0"/>
          <c:showSerName val="0"/>
          <c:showPercent val="0"/>
          <c:showBubbleSize val="0"/>
        </c:dLbls>
        <c:marker val="1"/>
        <c:smooth val="0"/>
        <c:axId val="196170216"/>
        <c:axId val="712990560"/>
      </c:lineChart>
      <c:catAx>
        <c:axId val="196170216"/>
        <c:scaling>
          <c:orientation val="minMax"/>
        </c:scaling>
        <c:delete val="0"/>
        <c:axPos val="b"/>
        <c:numFmt formatCode="General" sourceLinked="1"/>
        <c:majorTickMark val="none"/>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1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712990560"/>
        <c:crosses val="autoZero"/>
        <c:auto val="1"/>
        <c:lblAlgn val="ctr"/>
        <c:lblOffset val="100"/>
        <c:tickLblSkip val="3"/>
        <c:noMultiLvlLbl val="0"/>
      </c:catAx>
      <c:valAx>
        <c:axId val="712990560"/>
        <c:scaling>
          <c:orientation val="minMax"/>
          <c:max val="10"/>
        </c:scaling>
        <c:delete val="0"/>
        <c:axPos val="l"/>
        <c:majorGridlines>
          <c:spPr>
            <a:ln w="9525" cap="flat" cmpd="sng" algn="ctr">
              <a:solidFill>
                <a:schemeClr val="bg1">
                  <a:lumMod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6170216"/>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sz="1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819151"/>
    <xdr:ext cx="7600950" cy="5334000"/>
    <xdr:graphicFrame macro="">
      <xdr:nvGraphicFramePr>
        <xdr:cNvPr id="4" name="Chart 3">
          <a:extLst>
            <a:ext uri="{FF2B5EF4-FFF2-40B4-BE49-F238E27FC236}">
              <a16:creationId xmlns:a16="http://schemas.microsoft.com/office/drawing/2014/main" id="{83274965-CF12-41B9-9B0F-E73DA77DE7B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0.92408</cdr:x>
      <cdr:y>0.5953</cdr:y>
    </cdr:from>
    <cdr:to>
      <cdr:x>0.96703</cdr:x>
      <cdr:y>0.64503</cdr:y>
    </cdr:to>
    <cdr:sp macro="" textlink="">
      <cdr:nvSpPr>
        <cdr:cNvPr id="2" name="TextBox 1"/>
        <cdr:cNvSpPr txBox="1"/>
      </cdr:nvSpPr>
      <cdr:spPr>
        <a:xfrm xmlns:a="http://schemas.openxmlformats.org/drawingml/2006/main">
          <a:off x="8009659" y="3732068"/>
          <a:ext cx="372341" cy="3117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0.34318</cdr:x>
      <cdr:y>0.06205</cdr:y>
    </cdr:from>
    <cdr:to>
      <cdr:x>0.66137</cdr:x>
      <cdr:y>0.35397</cdr:y>
    </cdr:to>
    <cdr:sp macro="" textlink="">
      <cdr:nvSpPr>
        <cdr:cNvPr id="3" name="TextBox 2"/>
        <cdr:cNvSpPr txBox="1"/>
      </cdr:nvSpPr>
      <cdr:spPr>
        <a:xfrm xmlns:a="http://schemas.openxmlformats.org/drawingml/2006/main">
          <a:off x="2673871" y="341002"/>
          <a:ext cx="2479155" cy="16043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800">
              <a:latin typeface="Arial" panose="020B0604020202020204" pitchFamily="34" charset="0"/>
              <a:cs typeface="Arial" panose="020B0604020202020204" pitchFamily="34" charset="0"/>
            </a:rPr>
            <a:t>Historical average </a:t>
          </a:r>
          <a:r>
            <a:rPr lang="en-AU" sz="1800" baseline="0">
              <a:latin typeface="Arial" panose="020B0604020202020204" pitchFamily="34" charset="0"/>
              <a:cs typeface="Arial" panose="020B0604020202020204" pitchFamily="34" charset="0"/>
            </a:rPr>
            <a:t> </a:t>
          </a:r>
          <a:br>
            <a:rPr lang="en-AU" sz="1800" baseline="0">
              <a:latin typeface="Arial" panose="020B0604020202020204" pitchFamily="34" charset="0"/>
              <a:cs typeface="Arial" panose="020B0604020202020204" pitchFamily="34" charset="0"/>
            </a:rPr>
          </a:br>
          <a:r>
            <a:rPr lang="en-AU" sz="1800" baseline="0">
              <a:latin typeface="Arial" panose="020B0604020202020204" pitchFamily="34" charset="0"/>
              <a:cs typeface="Arial" panose="020B0604020202020204" pitchFamily="34" charset="0"/>
            </a:rPr>
            <a:t>= 4.4</a:t>
          </a:r>
          <a:r>
            <a:rPr lang="en-AU" sz="1800">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0.05744</cdr:x>
      <cdr:y>0.32598</cdr:y>
    </cdr:from>
    <cdr:to>
      <cdr:x>0.18564</cdr:x>
      <cdr:y>0.40787</cdr:y>
    </cdr:to>
    <cdr:sp macro="" textlink="">
      <cdr:nvSpPr>
        <cdr:cNvPr id="10" name="TextBox 9">
          <a:extLst xmlns:a="http://schemas.openxmlformats.org/drawingml/2006/main">
            <a:ext uri="{FF2B5EF4-FFF2-40B4-BE49-F238E27FC236}">
              <a16:creationId xmlns:a16="http://schemas.microsoft.com/office/drawing/2014/main" id="{FE279919-1374-40A5-82BB-F83606A91432}"/>
            </a:ext>
          </a:extLst>
        </cdr:cNvPr>
        <cdr:cNvSpPr txBox="1"/>
      </cdr:nvSpPr>
      <cdr:spPr>
        <a:xfrm xmlns:a="http://schemas.openxmlformats.org/drawingml/2006/main">
          <a:off x="533400" y="1971675"/>
          <a:ext cx="1190625"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0.92615</cdr:x>
      <cdr:y>0.64409</cdr:y>
    </cdr:from>
    <cdr:to>
      <cdr:x>0.98974</cdr:x>
      <cdr:y>0.72441</cdr:y>
    </cdr:to>
    <cdr:sp macro="" textlink="">
      <cdr:nvSpPr>
        <cdr:cNvPr id="15" name="TextBox 14">
          <a:extLst xmlns:a="http://schemas.openxmlformats.org/drawingml/2006/main">
            <a:ext uri="{FF2B5EF4-FFF2-40B4-BE49-F238E27FC236}">
              <a16:creationId xmlns:a16="http://schemas.microsoft.com/office/drawing/2014/main" id="{276F0383-B2AA-4305-8174-DA2C21B58698}"/>
            </a:ext>
          </a:extLst>
        </cdr:cNvPr>
        <cdr:cNvSpPr txBox="1"/>
      </cdr:nvSpPr>
      <cdr:spPr>
        <a:xfrm xmlns:a="http://schemas.openxmlformats.org/drawingml/2006/main">
          <a:off x="8601075" y="3895724"/>
          <a:ext cx="59055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0.92408</cdr:x>
      <cdr:y>0.5953</cdr:y>
    </cdr:from>
    <cdr:to>
      <cdr:x>0.96703</cdr:x>
      <cdr:y>0.64503</cdr:y>
    </cdr:to>
    <cdr:sp macro="" textlink="">
      <cdr:nvSpPr>
        <cdr:cNvPr id="7" name="TextBox 1">
          <a:extLst xmlns:a="http://schemas.openxmlformats.org/drawingml/2006/main">
            <a:ext uri="{FF2B5EF4-FFF2-40B4-BE49-F238E27FC236}">
              <a16:creationId xmlns:a16="http://schemas.microsoft.com/office/drawing/2014/main" id="{FF26ED59-45CA-40FE-94AB-60C28E7A2CBD}"/>
            </a:ext>
          </a:extLst>
        </cdr:cNvPr>
        <cdr:cNvSpPr txBox="1"/>
      </cdr:nvSpPr>
      <cdr:spPr>
        <a:xfrm xmlns:a="http://schemas.openxmlformats.org/drawingml/2006/main">
          <a:off x="8009659" y="3732068"/>
          <a:ext cx="372341" cy="3117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0.01866</cdr:x>
      <cdr:y>0.01566</cdr:y>
    </cdr:from>
    <cdr:to>
      <cdr:x>0.07213</cdr:x>
      <cdr:y>0.07279</cdr:y>
    </cdr:to>
    <cdr:sp macro="" textlink="">
      <cdr:nvSpPr>
        <cdr:cNvPr id="8" name="TextBox 3">
          <a:extLst xmlns:a="http://schemas.openxmlformats.org/drawingml/2006/main">
            <a:ext uri="{FF2B5EF4-FFF2-40B4-BE49-F238E27FC236}">
              <a16:creationId xmlns:a16="http://schemas.microsoft.com/office/drawing/2014/main" id="{EDDDC1D4-819F-4EDA-8530-BF2BCA13B0C7}"/>
            </a:ext>
          </a:extLst>
        </cdr:cNvPr>
        <cdr:cNvSpPr txBox="1"/>
      </cdr:nvSpPr>
      <cdr:spPr>
        <a:xfrm xmlns:a="http://schemas.openxmlformats.org/drawingml/2006/main">
          <a:off x="145388" y="86066"/>
          <a:ext cx="416587" cy="31398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800">
              <a:solidFill>
                <a:schemeClr val="tx1"/>
              </a:solidFill>
              <a:latin typeface="Arial" panose="020B0604020202020204" pitchFamily="34" charset="0"/>
              <a:cs typeface="Arial" panose="020B0604020202020204" pitchFamily="34" charset="0"/>
            </a:rPr>
            <a:t>%</a:t>
          </a:r>
        </a:p>
      </cdr:txBody>
    </cdr:sp>
  </cdr:relSizeAnchor>
  <cdr:relSizeAnchor xmlns:cdr="http://schemas.openxmlformats.org/drawingml/2006/chartDrawing">
    <cdr:from>
      <cdr:x>0.40107</cdr:x>
      <cdr:y>0.23512</cdr:y>
    </cdr:from>
    <cdr:to>
      <cdr:x>0.59517</cdr:x>
      <cdr:y>0.43505</cdr:y>
    </cdr:to>
    <cdr:sp macro="" textlink="">
      <cdr:nvSpPr>
        <cdr:cNvPr id="9" name="TextBox 2">
          <a:extLst xmlns:a="http://schemas.openxmlformats.org/drawingml/2006/main">
            <a:ext uri="{FF2B5EF4-FFF2-40B4-BE49-F238E27FC236}">
              <a16:creationId xmlns:a16="http://schemas.microsoft.com/office/drawing/2014/main" id="{3A9BF81E-F822-471E-8C5D-A8064F20DA18}"/>
            </a:ext>
          </a:extLst>
        </cdr:cNvPr>
        <cdr:cNvSpPr txBox="1"/>
      </cdr:nvSpPr>
      <cdr:spPr>
        <a:xfrm xmlns:a="http://schemas.openxmlformats.org/drawingml/2006/main">
          <a:off x="3724732" y="1422082"/>
          <a:ext cx="1802583" cy="12092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en-AU"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0.49788</cdr:x>
      <cdr:y>0.18718</cdr:y>
    </cdr:from>
    <cdr:to>
      <cdr:x>0.49878</cdr:x>
      <cdr:y>0.30482</cdr:y>
    </cdr:to>
    <cdr:cxnSp macro="">
      <cdr:nvCxnSpPr>
        <cdr:cNvPr id="11" name="Straight Arrow Connector 5">
          <a:extLst xmlns:a="http://schemas.openxmlformats.org/drawingml/2006/main">
            <a:ext uri="{FF2B5EF4-FFF2-40B4-BE49-F238E27FC236}">
              <a16:creationId xmlns:a16="http://schemas.microsoft.com/office/drawing/2014/main" id="{454F1E63-8695-4E3E-99AE-82E8BC8BA9CA}"/>
            </a:ext>
          </a:extLst>
        </cdr:cNvPr>
        <cdr:cNvCxnSpPr/>
      </cdr:nvCxnSpPr>
      <cdr:spPr>
        <a:xfrm xmlns:a="http://schemas.openxmlformats.org/drawingml/2006/main" flipH="1">
          <a:off x="3879207" y="1028700"/>
          <a:ext cx="6993" cy="646568"/>
        </a:xfrm>
        <a:prstGeom xmlns:a="http://schemas.openxmlformats.org/drawingml/2006/main" prst="straightConnector1">
          <a:avLst/>
        </a:prstGeom>
        <a:ln xmlns:a="http://schemas.openxmlformats.org/drawingml/2006/main">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0.05744</cdr:x>
      <cdr:y>0.32598</cdr:y>
    </cdr:from>
    <cdr:to>
      <cdr:x>0.18564</cdr:x>
      <cdr:y>0.40787</cdr:y>
    </cdr:to>
    <cdr:sp macro="" textlink="">
      <cdr:nvSpPr>
        <cdr:cNvPr id="12" name="TextBox 9">
          <a:extLst xmlns:a="http://schemas.openxmlformats.org/drawingml/2006/main">
            <a:ext uri="{FF2B5EF4-FFF2-40B4-BE49-F238E27FC236}">
              <a16:creationId xmlns:a16="http://schemas.microsoft.com/office/drawing/2014/main" id="{FE279919-1374-40A5-82BB-F83606A91432}"/>
            </a:ext>
          </a:extLst>
        </cdr:cNvPr>
        <cdr:cNvSpPr txBox="1"/>
      </cdr:nvSpPr>
      <cdr:spPr>
        <a:xfrm xmlns:a="http://schemas.openxmlformats.org/drawingml/2006/main">
          <a:off x="533400" y="1971675"/>
          <a:ext cx="1190625" cy="495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0.92615</cdr:x>
      <cdr:y>0.64409</cdr:y>
    </cdr:from>
    <cdr:to>
      <cdr:x>0.98974</cdr:x>
      <cdr:y>0.72441</cdr:y>
    </cdr:to>
    <cdr:sp macro="" textlink="">
      <cdr:nvSpPr>
        <cdr:cNvPr id="13" name="TextBox 14">
          <a:extLst xmlns:a="http://schemas.openxmlformats.org/drawingml/2006/main">
            <a:ext uri="{FF2B5EF4-FFF2-40B4-BE49-F238E27FC236}">
              <a16:creationId xmlns:a16="http://schemas.microsoft.com/office/drawing/2014/main" id="{276F0383-B2AA-4305-8174-DA2C21B58698}"/>
            </a:ext>
          </a:extLst>
        </cdr:cNvPr>
        <cdr:cNvSpPr txBox="1"/>
      </cdr:nvSpPr>
      <cdr:spPr>
        <a:xfrm xmlns:a="http://schemas.openxmlformats.org/drawingml/2006/main">
          <a:off x="8601075" y="3895724"/>
          <a:ext cx="59055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0.82233</cdr:x>
      <cdr:y>0.4661</cdr:y>
    </cdr:from>
    <cdr:to>
      <cdr:x>0.93823</cdr:x>
      <cdr:y>0.5234</cdr:y>
    </cdr:to>
    <cdr:sp macro="" textlink="">
      <cdr:nvSpPr>
        <cdr:cNvPr id="17" name="TextBox 16">
          <a:extLst xmlns:a="http://schemas.openxmlformats.org/drawingml/2006/main">
            <a:ext uri="{FF2B5EF4-FFF2-40B4-BE49-F238E27FC236}">
              <a16:creationId xmlns:a16="http://schemas.microsoft.com/office/drawing/2014/main" id="{F0AEC748-CB1D-4F26-8FE1-E2F760D0DCDC}"/>
            </a:ext>
          </a:extLst>
        </cdr:cNvPr>
        <cdr:cNvSpPr txBox="1"/>
      </cdr:nvSpPr>
      <cdr:spPr>
        <a:xfrm xmlns:a="http://schemas.openxmlformats.org/drawingml/2006/main">
          <a:off x="6407143" y="2561650"/>
          <a:ext cx="903029" cy="3148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800">
              <a:latin typeface="Arial" panose="020B0604020202020204" pitchFamily="34" charset="0"/>
              <a:cs typeface="Arial" panose="020B0604020202020204" pitchFamily="34" charset="0"/>
            </a:rPr>
            <a:t>-1%</a:t>
          </a:r>
        </a:p>
        <a:p xmlns:a="http://schemas.openxmlformats.org/drawingml/2006/main">
          <a:pPr algn="ctr"/>
          <a:endParaRPr lang="en-AU" sz="1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0.06872</cdr:x>
      <cdr:y>0.53701</cdr:y>
    </cdr:from>
    <cdr:to>
      <cdr:x>0.19385</cdr:x>
      <cdr:y>0.66142</cdr:y>
    </cdr:to>
    <cdr:sp macro="" textlink="">
      <cdr:nvSpPr>
        <cdr:cNvPr id="19" name="TextBox 18">
          <a:extLst xmlns:a="http://schemas.openxmlformats.org/drawingml/2006/main">
            <a:ext uri="{FF2B5EF4-FFF2-40B4-BE49-F238E27FC236}">
              <a16:creationId xmlns:a16="http://schemas.microsoft.com/office/drawing/2014/main" id="{79FA0F25-0462-4C7C-8BCB-CA1D58D59F4E}"/>
            </a:ext>
          </a:extLst>
        </cdr:cNvPr>
        <cdr:cNvSpPr txBox="1"/>
      </cdr:nvSpPr>
      <cdr:spPr>
        <a:xfrm xmlns:a="http://schemas.openxmlformats.org/drawingml/2006/main">
          <a:off x="638175" y="3248025"/>
          <a:ext cx="1162050" cy="752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AU" sz="1100"/>
        </a:p>
      </cdr:txBody>
    </cdr:sp>
  </cdr:relSizeAnchor>
  <cdr:relSizeAnchor xmlns:cdr="http://schemas.openxmlformats.org/drawingml/2006/chartDrawing">
    <cdr:from>
      <cdr:x>0.54852</cdr:x>
      <cdr:y>0.59116</cdr:y>
    </cdr:from>
    <cdr:to>
      <cdr:x>0.82734</cdr:x>
      <cdr:y>0.80376</cdr:y>
    </cdr:to>
    <cdr:sp macro="" textlink="">
      <cdr:nvSpPr>
        <cdr:cNvPr id="22" name="TextBox 21">
          <a:extLst xmlns:a="http://schemas.openxmlformats.org/drawingml/2006/main">
            <a:ext uri="{FF2B5EF4-FFF2-40B4-BE49-F238E27FC236}">
              <a16:creationId xmlns:a16="http://schemas.microsoft.com/office/drawing/2014/main" id="{6845B509-96C1-46F0-9CE5-F38F28DA2F40}"/>
            </a:ext>
          </a:extLst>
        </cdr:cNvPr>
        <cdr:cNvSpPr txBox="1"/>
      </cdr:nvSpPr>
      <cdr:spPr>
        <a:xfrm xmlns:a="http://schemas.openxmlformats.org/drawingml/2006/main">
          <a:off x="3876675" y="4093560"/>
          <a:ext cx="1970575" cy="1472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1800">
              <a:latin typeface="Arial" panose="020B0604020202020204" pitchFamily="34" charset="0"/>
              <a:cs typeface="Arial" panose="020B0604020202020204" pitchFamily="34" charset="0"/>
            </a:rPr>
            <a:t>Including</a:t>
          </a:r>
          <a:r>
            <a:rPr lang="en-AU" sz="1800" baseline="0">
              <a:latin typeface="Arial" panose="020B0604020202020204" pitchFamily="34" charset="0"/>
              <a:cs typeface="Arial" panose="020B0604020202020204" pitchFamily="34" charset="0"/>
            </a:rPr>
            <a:t> </a:t>
          </a:r>
          <a:r>
            <a:rPr lang="en-AU" sz="1800">
              <a:latin typeface="Arial" panose="020B0604020202020204" pitchFamily="34" charset="0"/>
              <a:cs typeface="Arial" panose="020B0604020202020204" pitchFamily="34" charset="0"/>
            </a:rPr>
            <a:t>one-off $600 credit</a:t>
          </a:r>
        </a:p>
        <a:p xmlns:a="http://schemas.openxmlformats.org/drawingml/2006/main">
          <a:pPr algn="ctr"/>
          <a:r>
            <a:rPr lang="en-AU" sz="1800">
              <a:latin typeface="Arial" panose="020B0604020202020204" pitchFamily="34" charset="0"/>
              <a:cs typeface="Arial" panose="020B0604020202020204" pitchFamily="34" charset="0"/>
            </a:rPr>
            <a:t>-10.4%</a:t>
          </a:r>
        </a:p>
      </cdr:txBody>
    </cdr:sp>
  </cdr:relSizeAnchor>
  <cdr:relSizeAnchor xmlns:cdr="http://schemas.openxmlformats.org/drawingml/2006/chartDrawing">
    <cdr:from>
      <cdr:x>0.80189</cdr:x>
      <cdr:y>0.48006</cdr:y>
    </cdr:from>
    <cdr:to>
      <cdr:x>0.83423</cdr:x>
      <cdr:y>0.86018</cdr:y>
    </cdr:to>
    <cdr:sp macro="" textlink="">
      <cdr:nvSpPr>
        <cdr:cNvPr id="5" name="Left Brace 4">
          <a:extLst xmlns:a="http://schemas.openxmlformats.org/drawingml/2006/main">
            <a:ext uri="{FF2B5EF4-FFF2-40B4-BE49-F238E27FC236}">
              <a16:creationId xmlns:a16="http://schemas.microsoft.com/office/drawing/2014/main" id="{31DCD942-D178-41E0-9693-1A0E629EA511}"/>
            </a:ext>
          </a:extLst>
        </cdr:cNvPr>
        <cdr:cNvSpPr/>
      </cdr:nvSpPr>
      <cdr:spPr>
        <a:xfrm xmlns:a="http://schemas.openxmlformats.org/drawingml/2006/main">
          <a:off x="5667373" y="3324225"/>
          <a:ext cx="228602" cy="2632227"/>
        </a:xfrm>
        <a:prstGeom xmlns:a="http://schemas.openxmlformats.org/drawingml/2006/main" prst="leftBrac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f\treasurybusiness\Infrastructure%20and%20Finance\Infrastructure\State%20Budget%20for%20whole%20of%20division\BP3%20-%20Appendix%208%20(2017-18)\Appendix%208%20Tables%202017-18%20BP3%20(w%20FORMULA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er"/>
      <sheetName val="Sheet3"/>
      <sheetName val="8.1"/>
      <sheetName val="8.2"/>
      <sheetName val="8.3"/>
      <sheetName val="8.4"/>
      <sheetName val="8.5"/>
      <sheetName val="8.7"/>
      <sheetName val="8.8"/>
      <sheetName val="8.9"/>
      <sheetName val="Current TER &amp; Divs"/>
      <sheetName val="Current Op Sub"/>
      <sheetName val="4-8 TER &amp; Divs"/>
      <sheetName val="4-8 Op Sub"/>
      <sheetName val="OLD DATA&gt;"/>
      <sheetName val="31-7 TER &amp; Divs"/>
      <sheetName val="31-7 Op Sub"/>
      <sheetName val="25-7 TER &amp; Divs"/>
      <sheetName val="25-7 Op Sub"/>
      <sheetName val="13-7 TER &amp; Divs"/>
      <sheetName val="13-7 Op Sub"/>
      <sheetName val="28-6 TER &amp; Divs"/>
      <sheetName val="28-6 Op Sub"/>
      <sheetName val="OLD State Finances Data"/>
    </sheetNames>
    <sheetDataSet>
      <sheetData sheetId="0">
        <row r="4">
          <cell r="AG4" t="str">
            <v xml:space="preserve"> </v>
          </cell>
        </row>
        <row r="5">
          <cell r="AG5" t="str">
            <v>Yes</v>
          </cell>
        </row>
        <row r="6">
          <cell r="AG6" t="str">
            <v>No</v>
          </cell>
        </row>
        <row r="7">
          <cell r="AG7" t="str">
            <v>Agg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showGridLines="0" tabSelected="1" zoomScaleNormal="100" workbookViewId="0"/>
  </sheetViews>
  <sheetFormatPr defaultRowHeight="14.25" x14ac:dyDescent="0.2"/>
  <cols>
    <col min="1" max="1" width="55.625" customWidth="1"/>
    <col min="2" max="2" width="13.875" customWidth="1"/>
    <col min="3" max="3" width="9.375" customWidth="1"/>
  </cols>
  <sheetData>
    <row r="1" spans="1:5" x14ac:dyDescent="0.2">
      <c r="A1" s="119" t="s">
        <v>202</v>
      </c>
    </row>
    <row r="2" spans="1:5" x14ac:dyDescent="0.2">
      <c r="A2" s="5"/>
    </row>
    <row r="3" spans="1:5" ht="15.75" x14ac:dyDescent="0.25">
      <c r="A3" s="172" t="s">
        <v>79</v>
      </c>
      <c r="B3" s="172"/>
      <c r="C3" s="172"/>
    </row>
    <row r="4" spans="1:5" ht="16.5" x14ac:dyDescent="0.2">
      <c r="A4" s="173" t="s">
        <v>113</v>
      </c>
      <c r="B4" s="173"/>
      <c r="C4" s="173"/>
    </row>
    <row r="5" spans="1:5" ht="6" customHeight="1" x14ac:dyDescent="0.2">
      <c r="A5" s="11"/>
      <c r="B5" s="11"/>
      <c r="C5" s="11"/>
    </row>
    <row r="6" spans="1:5" s="7" customFormat="1" ht="11.25" customHeight="1" x14ac:dyDescent="0.2">
      <c r="A6" s="9"/>
      <c r="B6" s="42"/>
      <c r="C6" s="43" t="s">
        <v>97</v>
      </c>
      <c r="E6" s="10"/>
    </row>
    <row r="7" spans="1:5" s="7" customFormat="1" ht="11.25" customHeight="1" x14ac:dyDescent="0.2">
      <c r="A7" s="9"/>
      <c r="B7" s="42" t="s">
        <v>83</v>
      </c>
      <c r="C7" s="43" t="s">
        <v>74</v>
      </c>
      <c r="E7" s="10"/>
    </row>
    <row r="8" spans="1:5" s="7" customFormat="1" ht="11.25" customHeight="1" x14ac:dyDescent="0.2">
      <c r="A8" s="9"/>
      <c r="B8" s="42" t="s">
        <v>75</v>
      </c>
      <c r="C8" s="43" t="s">
        <v>76</v>
      </c>
      <c r="E8" s="10"/>
    </row>
    <row r="9" spans="1:5" s="7" customFormat="1" ht="11.25" customHeight="1" x14ac:dyDescent="0.2">
      <c r="A9" s="1"/>
      <c r="B9" s="41" t="s">
        <v>20</v>
      </c>
      <c r="C9" s="44" t="s">
        <v>20</v>
      </c>
      <c r="E9" s="8"/>
    </row>
    <row r="10" spans="1:5" s="7" customFormat="1" ht="11.25" customHeight="1" x14ac:dyDescent="0.2">
      <c r="A10" s="1"/>
      <c r="B10" s="41"/>
      <c r="C10" s="44"/>
      <c r="E10" s="8"/>
    </row>
    <row r="11" spans="1:5" ht="15" x14ac:dyDescent="0.25">
      <c r="A11" s="26" t="s">
        <v>136</v>
      </c>
      <c r="B11" s="63"/>
      <c r="C11" s="64"/>
    </row>
    <row r="12" spans="1:5" ht="15" x14ac:dyDescent="0.25">
      <c r="A12" s="38" t="s">
        <v>82</v>
      </c>
      <c r="B12" s="63"/>
      <c r="C12" s="64"/>
    </row>
    <row r="13" spans="1:5" x14ac:dyDescent="0.2">
      <c r="A13" s="65" t="s">
        <v>18</v>
      </c>
      <c r="B13" s="66">
        <v>5.3</v>
      </c>
      <c r="C13" s="67">
        <v>19.7</v>
      </c>
    </row>
    <row r="14" spans="1:5" x14ac:dyDescent="0.2">
      <c r="A14" s="65" t="s">
        <v>17</v>
      </c>
      <c r="B14" s="66">
        <v>3.6</v>
      </c>
      <c r="C14" s="67">
        <v>23.6</v>
      </c>
    </row>
    <row r="15" spans="1:5" x14ac:dyDescent="0.2">
      <c r="A15" s="65" t="s">
        <v>16</v>
      </c>
      <c r="B15" s="66">
        <v>180.9</v>
      </c>
      <c r="C15" s="67">
        <v>608.9</v>
      </c>
    </row>
    <row r="16" spans="1:5" x14ac:dyDescent="0.2">
      <c r="A16" s="25" t="s">
        <v>19</v>
      </c>
      <c r="B16" s="68">
        <v>189.8</v>
      </c>
      <c r="C16" s="69">
        <v>652.20000000000005</v>
      </c>
      <c r="D16" s="136"/>
      <c r="E16" s="136"/>
    </row>
    <row r="17" spans="1:5" ht="15" x14ac:dyDescent="0.25">
      <c r="A17" s="38" t="s">
        <v>1</v>
      </c>
      <c r="B17" s="70"/>
      <c r="C17" s="67"/>
    </row>
    <row r="18" spans="1:5" x14ac:dyDescent="0.2">
      <c r="A18" s="65" t="s">
        <v>18</v>
      </c>
      <c r="B18" s="66">
        <v>34.9</v>
      </c>
      <c r="C18" s="67">
        <v>40.200000000000003</v>
      </c>
    </row>
    <row r="19" spans="1:5" x14ac:dyDescent="0.2">
      <c r="A19" s="65" t="s">
        <v>17</v>
      </c>
      <c r="B19" s="66">
        <v>528.9</v>
      </c>
      <c r="C19" s="67">
        <v>915.6</v>
      </c>
    </row>
    <row r="20" spans="1:5" x14ac:dyDescent="0.2">
      <c r="A20" s="65" t="s">
        <v>16</v>
      </c>
      <c r="B20" s="66" t="s">
        <v>64</v>
      </c>
      <c r="C20" s="67" t="s">
        <v>64</v>
      </c>
    </row>
    <row r="21" spans="1:5" x14ac:dyDescent="0.2">
      <c r="A21" s="25" t="s">
        <v>15</v>
      </c>
      <c r="B21" s="68">
        <v>563.79999999999995</v>
      </c>
      <c r="C21" s="69">
        <v>955.8</v>
      </c>
      <c r="D21" s="136"/>
      <c r="E21" s="136"/>
    </row>
    <row r="22" spans="1:5" ht="15" x14ac:dyDescent="0.25">
      <c r="A22" s="38" t="s">
        <v>0</v>
      </c>
      <c r="B22" s="70"/>
      <c r="C22" s="67"/>
    </row>
    <row r="23" spans="1:5" x14ac:dyDescent="0.2">
      <c r="A23" s="65" t="s">
        <v>18</v>
      </c>
      <c r="B23" s="66">
        <v>0.4</v>
      </c>
      <c r="C23" s="67">
        <v>0.2</v>
      </c>
    </row>
    <row r="24" spans="1:5" x14ac:dyDescent="0.2">
      <c r="A24" s="65" t="s">
        <v>17</v>
      </c>
      <c r="B24" s="66">
        <v>3.6</v>
      </c>
      <c r="C24" s="67">
        <v>7.9</v>
      </c>
    </row>
    <row r="25" spans="1:5" x14ac:dyDescent="0.2">
      <c r="A25" s="65" t="s">
        <v>16</v>
      </c>
      <c r="B25" s="66">
        <v>2.8</v>
      </c>
      <c r="C25" s="67">
        <v>3.1</v>
      </c>
    </row>
    <row r="26" spans="1:5" x14ac:dyDescent="0.2">
      <c r="A26" s="25" t="s">
        <v>15</v>
      </c>
      <c r="B26" s="68">
        <v>6.8</v>
      </c>
      <c r="C26" s="69">
        <v>11.2</v>
      </c>
      <c r="D26" s="136"/>
      <c r="E26" s="136"/>
    </row>
    <row r="27" spans="1:5" x14ac:dyDescent="0.2">
      <c r="A27" s="25" t="s">
        <v>14</v>
      </c>
      <c r="B27" s="68">
        <v>-380.8</v>
      </c>
      <c r="C27" s="69">
        <v>-314.8</v>
      </c>
      <c r="D27" s="136"/>
      <c r="E27" s="136"/>
    </row>
    <row r="28" spans="1:5" ht="15" x14ac:dyDescent="0.25">
      <c r="A28" s="26" t="s">
        <v>13</v>
      </c>
      <c r="B28" s="70"/>
      <c r="C28" s="67"/>
    </row>
    <row r="29" spans="1:5" x14ac:dyDescent="0.2">
      <c r="A29" s="65" t="s">
        <v>82</v>
      </c>
      <c r="B29" s="66">
        <v>376.7</v>
      </c>
      <c r="C29" s="67">
        <v>1608</v>
      </c>
    </row>
    <row r="30" spans="1:5" x14ac:dyDescent="0.2">
      <c r="A30" s="65" t="s">
        <v>1</v>
      </c>
      <c r="B30" s="66">
        <v>430.9</v>
      </c>
      <c r="C30" s="67">
        <v>466.9</v>
      </c>
    </row>
    <row r="31" spans="1:5" x14ac:dyDescent="0.2">
      <c r="A31" s="65" t="s">
        <v>8</v>
      </c>
      <c r="B31" s="66">
        <v>12.6</v>
      </c>
      <c r="C31" s="67">
        <v>17.8</v>
      </c>
    </row>
    <row r="32" spans="1:5" x14ac:dyDescent="0.2">
      <c r="A32" s="25" t="s">
        <v>12</v>
      </c>
      <c r="B32" s="68">
        <v>-66.8</v>
      </c>
      <c r="C32" s="69">
        <v>1123.3</v>
      </c>
      <c r="D32" s="136"/>
      <c r="E32" s="136"/>
    </row>
    <row r="33" spans="1:5" ht="15" x14ac:dyDescent="0.25">
      <c r="A33" s="26" t="s">
        <v>137</v>
      </c>
      <c r="B33" s="70"/>
      <c r="C33" s="67"/>
    </row>
    <row r="34" spans="1:5" x14ac:dyDescent="0.2">
      <c r="A34" s="65" t="s">
        <v>9</v>
      </c>
      <c r="B34" s="66">
        <v>901.9</v>
      </c>
      <c r="C34" s="67">
        <v>1088.5999999999999</v>
      </c>
    </row>
    <row r="35" spans="1:5" x14ac:dyDescent="0.2">
      <c r="A35" s="65" t="s">
        <v>8</v>
      </c>
      <c r="B35" s="66">
        <v>20.399999999999999</v>
      </c>
      <c r="C35" s="67">
        <v>20.6</v>
      </c>
    </row>
    <row r="36" spans="1:5" x14ac:dyDescent="0.2">
      <c r="A36" s="25" t="s">
        <v>11</v>
      </c>
      <c r="B36" s="68">
        <v>-922.4</v>
      </c>
      <c r="C36" s="69">
        <v>-1109.0999999999999</v>
      </c>
      <c r="D36" s="136"/>
      <c r="E36" s="136"/>
    </row>
    <row r="37" spans="1:5" ht="15" x14ac:dyDescent="0.25">
      <c r="A37" s="26" t="s">
        <v>10</v>
      </c>
      <c r="B37" s="70"/>
      <c r="C37" s="67"/>
    </row>
    <row r="38" spans="1:5" x14ac:dyDescent="0.2">
      <c r="A38" s="65" t="s">
        <v>82</v>
      </c>
      <c r="B38" s="66">
        <v>557</v>
      </c>
      <c r="C38" s="67">
        <v>1417.6</v>
      </c>
    </row>
    <row r="39" spans="1:5" x14ac:dyDescent="0.2">
      <c r="A39" s="65" t="s">
        <v>9</v>
      </c>
      <c r="B39" s="66">
        <v>82.3</v>
      </c>
      <c r="C39" s="67">
        <v>163.30000000000001</v>
      </c>
    </row>
    <row r="40" spans="1:5" x14ac:dyDescent="0.2">
      <c r="A40" s="65" t="s">
        <v>8</v>
      </c>
      <c r="B40" s="66">
        <v>254.9</v>
      </c>
      <c r="C40" s="67">
        <v>398.9</v>
      </c>
    </row>
    <row r="41" spans="1:5" x14ac:dyDescent="0.2">
      <c r="A41" s="25" t="s">
        <v>7</v>
      </c>
      <c r="B41" s="68">
        <v>219.8</v>
      </c>
      <c r="C41" s="69">
        <v>855.4</v>
      </c>
      <c r="D41" s="136"/>
      <c r="E41" s="136"/>
    </row>
    <row r="42" spans="1:5" x14ac:dyDescent="0.2">
      <c r="A42" s="26" t="s">
        <v>6</v>
      </c>
      <c r="B42" s="71">
        <v>1123.5</v>
      </c>
      <c r="C42" s="72">
        <v>3677.7</v>
      </c>
      <c r="D42" s="136"/>
      <c r="E42" s="136"/>
    </row>
    <row r="43" spans="1:5" x14ac:dyDescent="0.2">
      <c r="A43" s="65" t="s">
        <v>5</v>
      </c>
      <c r="B43" s="66">
        <v>391.9</v>
      </c>
      <c r="C43" s="67">
        <v>2776.2</v>
      </c>
      <c r="D43" s="136"/>
    </row>
    <row r="44" spans="1:5" x14ac:dyDescent="0.2">
      <c r="A44" s="65" t="s">
        <v>4</v>
      </c>
      <c r="B44" s="66">
        <v>708.9</v>
      </c>
      <c r="C44" s="67">
        <v>875.8</v>
      </c>
    </row>
    <row r="45" spans="1:5" x14ac:dyDescent="0.2">
      <c r="A45" s="65" t="s">
        <v>3</v>
      </c>
      <c r="B45" s="66">
        <v>22.7</v>
      </c>
      <c r="C45" s="67">
        <v>25.7</v>
      </c>
      <c r="D45" s="136"/>
      <c r="E45" s="136"/>
    </row>
    <row r="46" spans="1:5" x14ac:dyDescent="0.2">
      <c r="A46" s="26" t="s">
        <v>2</v>
      </c>
      <c r="B46" s="71">
        <v>2273.6999999999998</v>
      </c>
      <c r="C46" s="72">
        <v>3123</v>
      </c>
      <c r="D46" s="136"/>
      <c r="E46" s="136"/>
    </row>
    <row r="47" spans="1:5" x14ac:dyDescent="0.2">
      <c r="A47" s="65" t="s">
        <v>1</v>
      </c>
      <c r="B47" s="66">
        <v>1979</v>
      </c>
      <c r="C47" s="67">
        <v>2674.6</v>
      </c>
      <c r="D47" s="136"/>
      <c r="E47" s="136"/>
    </row>
    <row r="48" spans="1:5" x14ac:dyDescent="0.2">
      <c r="A48" s="65" t="s">
        <v>0</v>
      </c>
      <c r="B48" s="66">
        <v>294.7</v>
      </c>
      <c r="C48" s="67">
        <v>448.4</v>
      </c>
      <c r="D48" s="136"/>
      <c r="E48" s="136"/>
    </row>
    <row r="49" spans="1:5" x14ac:dyDescent="0.2">
      <c r="A49" s="26" t="s">
        <v>138</v>
      </c>
      <c r="B49" s="71">
        <v>-1150.2</v>
      </c>
      <c r="C49" s="72">
        <v>554.70000000000005</v>
      </c>
      <c r="D49" s="136"/>
      <c r="E49" s="136"/>
    </row>
    <row r="51" spans="1:5" ht="35.25" customHeight="1" x14ac:dyDescent="0.2">
      <c r="A51" s="174" t="s">
        <v>346</v>
      </c>
      <c r="B51" s="174"/>
      <c r="C51" s="174"/>
    </row>
    <row r="52" spans="1:5" x14ac:dyDescent="0.2">
      <c r="A52" s="36" t="s">
        <v>139</v>
      </c>
    </row>
    <row r="53" spans="1:5" ht="30" customHeight="1" x14ac:dyDescent="0.2">
      <c r="A53" s="175" t="s">
        <v>140</v>
      </c>
      <c r="B53" s="175"/>
      <c r="C53" s="175"/>
    </row>
    <row r="54" spans="1:5" x14ac:dyDescent="0.2">
      <c r="A54" s="36" t="s">
        <v>57</v>
      </c>
    </row>
  </sheetData>
  <mergeCells count="4">
    <mergeCell ref="A3:C3"/>
    <mergeCell ref="A4:C4"/>
    <mergeCell ref="A51:C51"/>
    <mergeCell ref="A53:C53"/>
  </mergeCells>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4"/>
  <sheetViews>
    <sheetView showGridLines="0" zoomScaleNormal="100" workbookViewId="0"/>
  </sheetViews>
  <sheetFormatPr defaultRowHeight="14.25" x14ac:dyDescent="0.2"/>
  <cols>
    <col min="1" max="1" width="50.25" customWidth="1"/>
    <col min="2" max="2" width="10.625" style="19" customWidth="1"/>
    <col min="3" max="3" width="10" customWidth="1"/>
    <col min="4" max="4" width="9.125" customWidth="1"/>
  </cols>
  <sheetData>
    <row r="1" spans="1:4" x14ac:dyDescent="0.2">
      <c r="A1" s="21" t="s">
        <v>223</v>
      </c>
      <c r="C1" s="19"/>
      <c r="D1" s="31"/>
    </row>
    <row r="2" spans="1:4" x14ac:dyDescent="0.2">
      <c r="A2" s="21"/>
      <c r="C2" s="19"/>
      <c r="D2" s="31"/>
    </row>
    <row r="3" spans="1:4" ht="15.75" x14ac:dyDescent="0.25">
      <c r="A3" s="176" t="s">
        <v>345</v>
      </c>
      <c r="B3" s="176"/>
      <c r="C3" s="176"/>
      <c r="D3" s="176"/>
    </row>
    <row r="4" spans="1:4" ht="3" customHeight="1" x14ac:dyDescent="0.2">
      <c r="A4" s="14"/>
      <c r="B4" s="20"/>
      <c r="C4" s="14"/>
      <c r="D4" s="14"/>
    </row>
    <row r="5" spans="1:4" x14ac:dyDescent="0.2">
      <c r="A5" s="60"/>
      <c r="B5" s="15" t="s">
        <v>83</v>
      </c>
      <c r="C5" s="128" t="s">
        <v>97</v>
      </c>
      <c r="D5" s="129" t="s">
        <v>77</v>
      </c>
    </row>
    <row r="6" spans="1:4" ht="15" x14ac:dyDescent="0.25">
      <c r="A6" s="26" t="s">
        <v>198</v>
      </c>
      <c r="B6" s="75"/>
      <c r="C6" s="125"/>
      <c r="D6" s="75"/>
    </row>
    <row r="7" spans="1:4" ht="15" x14ac:dyDescent="0.2">
      <c r="A7" s="26" t="s">
        <v>24</v>
      </c>
      <c r="B7" s="104"/>
      <c r="C7" s="124"/>
      <c r="D7" s="104"/>
    </row>
    <row r="8" spans="1:4" x14ac:dyDescent="0.2">
      <c r="A8" s="38" t="s">
        <v>28</v>
      </c>
      <c r="B8" s="23">
        <v>264.39999999999998</v>
      </c>
      <c r="C8" s="122">
        <v>264.39999999999998</v>
      </c>
      <c r="D8" s="93">
        <v>0</v>
      </c>
    </row>
    <row r="9" spans="1:4" ht="15" x14ac:dyDescent="0.2">
      <c r="A9" s="25" t="s">
        <v>196</v>
      </c>
      <c r="B9" s="126"/>
      <c r="C9" s="127"/>
      <c r="D9" s="126"/>
    </row>
    <row r="10" spans="1:4" x14ac:dyDescent="0.2">
      <c r="A10" s="38" t="s">
        <v>25</v>
      </c>
      <c r="B10" s="23">
        <v>182.7</v>
      </c>
      <c r="C10" s="122">
        <v>182.7</v>
      </c>
      <c r="D10" s="93">
        <v>0</v>
      </c>
    </row>
    <row r="11" spans="1:4" x14ac:dyDescent="0.2">
      <c r="A11" s="38" t="s">
        <v>26</v>
      </c>
      <c r="B11" s="23">
        <v>243.4</v>
      </c>
      <c r="C11" s="122">
        <v>243.4</v>
      </c>
      <c r="D11" s="93">
        <v>0</v>
      </c>
    </row>
    <row r="12" spans="1:4" x14ac:dyDescent="0.2">
      <c r="A12" s="38" t="s">
        <v>27</v>
      </c>
      <c r="B12" s="23">
        <v>455.3</v>
      </c>
      <c r="C12" s="122">
        <v>455.3</v>
      </c>
      <c r="D12" s="93">
        <v>0</v>
      </c>
    </row>
    <row r="13" spans="1:4" ht="15" x14ac:dyDescent="0.2">
      <c r="A13" s="26" t="s">
        <v>197</v>
      </c>
      <c r="B13" s="126"/>
      <c r="C13" s="127"/>
      <c r="D13" s="126"/>
    </row>
    <row r="14" spans="1:4" x14ac:dyDescent="0.2">
      <c r="A14" s="38" t="s">
        <v>329</v>
      </c>
      <c r="B14" s="23">
        <v>4.4000000000000004</v>
      </c>
      <c r="C14" s="122">
        <v>5.2</v>
      </c>
      <c r="D14" s="93">
        <v>0</v>
      </c>
    </row>
    <row r="15" spans="1:4" x14ac:dyDescent="0.2">
      <c r="A15" s="38" t="s">
        <v>330</v>
      </c>
      <c r="B15" s="23">
        <v>3.3</v>
      </c>
      <c r="C15" s="122">
        <v>3.8</v>
      </c>
      <c r="D15" s="93">
        <v>0</v>
      </c>
    </row>
    <row r="16" spans="1:4" ht="15" x14ac:dyDescent="0.2">
      <c r="A16" s="26" t="s">
        <v>135</v>
      </c>
      <c r="B16" s="126"/>
      <c r="C16" s="127"/>
      <c r="D16" s="126"/>
    </row>
    <row r="17" spans="1:4" x14ac:dyDescent="0.2">
      <c r="A17" s="38" t="s">
        <v>334</v>
      </c>
      <c r="B17" s="23">
        <v>0.6</v>
      </c>
      <c r="C17" s="122">
        <v>0.6</v>
      </c>
      <c r="D17" s="93">
        <v>0</v>
      </c>
    </row>
    <row r="18" spans="1:4" ht="15" x14ac:dyDescent="0.2">
      <c r="A18" s="26" t="s">
        <v>201</v>
      </c>
      <c r="B18" s="126"/>
      <c r="C18" s="127"/>
      <c r="D18" s="126"/>
    </row>
    <row r="19" spans="1:4" ht="15" x14ac:dyDescent="0.2">
      <c r="A19" s="26" t="s">
        <v>24</v>
      </c>
      <c r="B19" s="126"/>
      <c r="C19" s="127"/>
      <c r="D19" s="126"/>
    </row>
    <row r="20" spans="1:4" x14ac:dyDescent="0.2">
      <c r="A20" s="38" t="s">
        <v>28</v>
      </c>
      <c r="B20" s="23">
        <v>272.10000000000002</v>
      </c>
      <c r="C20" s="122">
        <v>278.89999999999998</v>
      </c>
      <c r="D20" s="23">
        <v>2.5</v>
      </c>
    </row>
    <row r="21" spans="1:4" x14ac:dyDescent="0.2">
      <c r="A21" s="38" t="s">
        <v>331</v>
      </c>
      <c r="B21" s="23">
        <v>272.10000000000002</v>
      </c>
      <c r="C21" s="122">
        <v>278.89999999999998</v>
      </c>
      <c r="D21" s="23">
        <v>2.5</v>
      </c>
    </row>
    <row r="22" spans="1:4" x14ac:dyDescent="0.2">
      <c r="A22" s="38" t="s">
        <v>332</v>
      </c>
      <c r="B22" s="23">
        <v>251.8</v>
      </c>
      <c r="C22" s="122">
        <v>258.10000000000002</v>
      </c>
      <c r="D22" s="23">
        <v>2.5</v>
      </c>
    </row>
    <row r="23" spans="1:4" ht="15" x14ac:dyDescent="0.2">
      <c r="A23" s="26" t="s">
        <v>333</v>
      </c>
      <c r="B23" s="126"/>
      <c r="C23" s="127"/>
      <c r="D23" s="126"/>
    </row>
    <row r="24" spans="1:4" x14ac:dyDescent="0.2">
      <c r="A24" s="38" t="s">
        <v>29</v>
      </c>
      <c r="B24" s="159">
        <v>1021.2</v>
      </c>
      <c r="C24" s="130">
        <v>1046.7</v>
      </c>
      <c r="D24" s="23">
        <v>2.5</v>
      </c>
    </row>
    <row r="25" spans="1:4" x14ac:dyDescent="0.2">
      <c r="A25" s="38" t="s">
        <v>78</v>
      </c>
      <c r="B25" s="23">
        <v>375.2</v>
      </c>
      <c r="C25" s="122">
        <v>384.6</v>
      </c>
      <c r="D25" s="23">
        <v>2.5</v>
      </c>
    </row>
    <row r="26" spans="1:4" ht="15" x14ac:dyDescent="0.2">
      <c r="A26" s="26" t="s">
        <v>135</v>
      </c>
      <c r="B26" s="126"/>
      <c r="C26" s="127"/>
      <c r="D26" s="126"/>
    </row>
    <row r="27" spans="1:4" x14ac:dyDescent="0.2">
      <c r="A27" s="38" t="s">
        <v>334</v>
      </c>
      <c r="B27" s="23">
        <v>0.3</v>
      </c>
      <c r="C27" s="122">
        <v>0.4</v>
      </c>
      <c r="D27" s="23">
        <v>2.5</v>
      </c>
    </row>
    <row r="29" spans="1:4" x14ac:dyDescent="0.2">
      <c r="A29" s="36" t="s">
        <v>199</v>
      </c>
    </row>
    <row r="30" spans="1:4" x14ac:dyDescent="0.2">
      <c r="A30" s="36" t="s">
        <v>200</v>
      </c>
    </row>
    <row r="31" spans="1:4" x14ac:dyDescent="0.2">
      <c r="A31" s="36" t="s">
        <v>335</v>
      </c>
    </row>
    <row r="32" spans="1:4" x14ac:dyDescent="0.2">
      <c r="A32" s="36" t="s">
        <v>336</v>
      </c>
    </row>
    <row r="33" spans="1:1" x14ac:dyDescent="0.2">
      <c r="A33" s="36" t="s">
        <v>337</v>
      </c>
    </row>
    <row r="34" spans="1:1" x14ac:dyDescent="0.2">
      <c r="A34" s="36" t="s">
        <v>338</v>
      </c>
    </row>
  </sheetData>
  <mergeCells count="1">
    <mergeCell ref="A3:D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1"/>
  <sheetViews>
    <sheetView showGridLines="0" zoomScaleNormal="100" workbookViewId="0"/>
  </sheetViews>
  <sheetFormatPr defaultRowHeight="14.25" x14ac:dyDescent="0.2"/>
  <cols>
    <col min="1" max="1" width="27.5" customWidth="1"/>
    <col min="2" max="4" width="12.625" customWidth="1"/>
    <col min="5" max="5" width="3.625" customWidth="1"/>
    <col min="6" max="6" width="9.625" customWidth="1"/>
  </cols>
  <sheetData>
    <row r="1" spans="1:6" x14ac:dyDescent="0.2">
      <c r="A1" s="35" t="s">
        <v>224</v>
      </c>
      <c r="D1" s="3"/>
      <c r="E1" s="3"/>
    </row>
    <row r="2" spans="1:6" x14ac:dyDescent="0.2">
      <c r="D2" s="3"/>
      <c r="E2" s="3"/>
      <c r="F2" s="4"/>
    </row>
    <row r="3" spans="1:6" s="12" customFormat="1" ht="15.75" x14ac:dyDescent="0.25">
      <c r="A3" s="181" t="s">
        <v>225</v>
      </c>
      <c r="B3" s="181"/>
      <c r="C3" s="181"/>
      <c r="D3" s="181"/>
      <c r="E3" s="181"/>
      <c r="F3" s="181"/>
    </row>
    <row r="4" spans="1:6" s="12" customFormat="1" ht="3" customHeight="1" x14ac:dyDescent="0.2">
      <c r="A4" s="16"/>
      <c r="B4" s="16"/>
      <c r="C4" s="16"/>
      <c r="D4" s="16"/>
      <c r="E4" s="16"/>
      <c r="F4" s="16"/>
    </row>
    <row r="5" spans="1:6" x14ac:dyDescent="0.2">
      <c r="A5" s="7"/>
      <c r="B5" s="23"/>
      <c r="C5" s="23"/>
      <c r="D5" s="23"/>
      <c r="E5" s="92"/>
      <c r="F5" s="122" t="s">
        <v>97</v>
      </c>
    </row>
    <row r="6" spans="1:6" x14ac:dyDescent="0.2">
      <c r="A6" s="26" t="s">
        <v>226</v>
      </c>
      <c r="B6" s="133"/>
      <c r="C6" s="133"/>
      <c r="D6" s="133"/>
      <c r="E6" s="133"/>
      <c r="F6" s="134"/>
    </row>
    <row r="7" spans="1:6" x14ac:dyDescent="0.2">
      <c r="A7" s="38" t="s">
        <v>30</v>
      </c>
      <c r="B7" s="131"/>
      <c r="C7" s="23"/>
      <c r="D7" s="23"/>
      <c r="E7" s="92"/>
      <c r="F7" s="132">
        <v>2.2000000000000002</v>
      </c>
    </row>
    <row r="8" spans="1:6" x14ac:dyDescent="0.2">
      <c r="A8" s="38" t="s">
        <v>31</v>
      </c>
      <c r="B8" s="131"/>
      <c r="C8" s="131"/>
      <c r="D8" s="23"/>
      <c r="E8" s="92"/>
      <c r="F8" s="132">
        <v>3.2</v>
      </c>
    </row>
    <row r="9" spans="1:6" x14ac:dyDescent="0.2">
      <c r="A9" s="38" t="s">
        <v>32</v>
      </c>
      <c r="B9" s="131"/>
      <c r="C9" s="131"/>
      <c r="D9" s="23"/>
      <c r="E9" s="92"/>
      <c r="F9" s="132">
        <v>4.9000000000000004</v>
      </c>
    </row>
    <row r="10" spans="1:6" x14ac:dyDescent="0.2">
      <c r="A10" s="38" t="s">
        <v>33</v>
      </c>
      <c r="B10" s="131"/>
      <c r="C10" s="131"/>
      <c r="D10" s="23"/>
      <c r="E10" s="92"/>
      <c r="F10" s="132">
        <v>5.8</v>
      </c>
    </row>
    <row r="11" spans="1:6" x14ac:dyDescent="0.2">
      <c r="A11" s="38" t="s">
        <v>34</v>
      </c>
      <c r="B11" s="131"/>
      <c r="C11" s="131"/>
      <c r="D11" s="56"/>
      <c r="E11" s="92"/>
      <c r="F11" s="132">
        <v>6.9</v>
      </c>
    </row>
    <row r="12" spans="1:6" x14ac:dyDescent="0.2">
      <c r="A12" s="38" t="s">
        <v>35</v>
      </c>
      <c r="B12" s="131"/>
      <c r="C12" s="131"/>
      <c r="D12" s="23"/>
      <c r="E12" s="92"/>
      <c r="F12" s="132">
        <v>8.5</v>
      </c>
    </row>
    <row r="13" spans="1:6" x14ac:dyDescent="0.2">
      <c r="A13" s="38" t="s">
        <v>36</v>
      </c>
      <c r="B13" s="131"/>
      <c r="C13" s="131"/>
      <c r="D13" s="23"/>
      <c r="E13" s="92"/>
      <c r="F13" s="132">
        <v>9.6</v>
      </c>
    </row>
    <row r="14" spans="1:6" x14ac:dyDescent="0.2">
      <c r="A14" s="38" t="s">
        <v>37</v>
      </c>
      <c r="B14" s="131"/>
      <c r="C14" s="131"/>
      <c r="D14" s="23"/>
      <c r="E14" s="92"/>
      <c r="F14" s="132">
        <v>11.3</v>
      </c>
    </row>
    <row r="15" spans="1:6" x14ac:dyDescent="0.2">
      <c r="A15" s="38" t="s">
        <v>38</v>
      </c>
      <c r="B15" s="131"/>
      <c r="C15" s="131"/>
      <c r="D15" s="23"/>
      <c r="E15" s="92"/>
      <c r="F15" s="132">
        <v>12.2</v>
      </c>
    </row>
    <row r="16" spans="1:6" x14ac:dyDescent="0.2">
      <c r="A16" s="38" t="s">
        <v>39</v>
      </c>
      <c r="B16" s="131"/>
      <c r="C16" s="131"/>
      <c r="D16" s="23"/>
      <c r="E16" s="92"/>
      <c r="F16" s="132">
        <v>13.1</v>
      </c>
    </row>
    <row r="17" spans="1:6" x14ac:dyDescent="0.2">
      <c r="A17" s="38" t="s">
        <v>40</v>
      </c>
      <c r="B17" s="131"/>
      <c r="C17" s="131"/>
      <c r="D17" s="23"/>
      <c r="E17" s="92"/>
      <c r="F17" s="132">
        <v>13.1</v>
      </c>
    </row>
    <row r="18" spans="1:6" x14ac:dyDescent="0.2">
      <c r="A18" s="38" t="s">
        <v>41</v>
      </c>
      <c r="B18" s="131"/>
      <c r="C18" s="131"/>
      <c r="D18" s="23"/>
      <c r="E18" s="92"/>
      <c r="F18" s="132">
        <v>13.1</v>
      </c>
    </row>
    <row r="19" spans="1:6" x14ac:dyDescent="0.2">
      <c r="A19" s="38" t="s">
        <v>42</v>
      </c>
      <c r="B19" s="131"/>
      <c r="C19" s="23"/>
      <c r="D19" s="23"/>
      <c r="E19" s="92"/>
      <c r="F19" s="132">
        <v>0.7</v>
      </c>
    </row>
    <row r="21" spans="1:6" x14ac:dyDescent="0.2">
      <c r="A21" s="36" t="s">
        <v>227</v>
      </c>
    </row>
  </sheetData>
  <mergeCells count="1">
    <mergeCell ref="A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8"/>
  <sheetViews>
    <sheetView showGridLines="0" zoomScaleNormal="100" workbookViewId="0"/>
  </sheetViews>
  <sheetFormatPr defaultColWidth="9" defaultRowHeight="12.75" x14ac:dyDescent="0.2"/>
  <cols>
    <col min="1" max="1" width="41.625" style="5" customWidth="1"/>
    <col min="2" max="2" width="8.25" style="5" bestFit="1" customWidth="1"/>
    <col min="3" max="7" width="9" style="5"/>
    <col min="8" max="20" width="9" style="22"/>
    <col min="21" max="16384" width="9" style="5"/>
  </cols>
  <sheetData>
    <row r="1" spans="1:20" x14ac:dyDescent="0.2">
      <c r="A1" s="21" t="s">
        <v>203</v>
      </c>
      <c r="F1" s="6"/>
    </row>
    <row r="2" spans="1:20" x14ac:dyDescent="0.2">
      <c r="F2" s="6"/>
    </row>
    <row r="3" spans="1:20" ht="15.75" x14ac:dyDescent="0.25">
      <c r="A3" s="176" t="s">
        <v>84</v>
      </c>
      <c r="B3" s="176"/>
      <c r="C3" s="176"/>
      <c r="D3" s="176"/>
      <c r="E3" s="176"/>
      <c r="F3" s="176"/>
      <c r="H3" s="18"/>
    </row>
    <row r="4" spans="1:20" x14ac:dyDescent="0.2">
      <c r="A4" s="14"/>
      <c r="B4" s="14"/>
      <c r="C4" s="14"/>
      <c r="D4" s="14"/>
      <c r="E4" s="14"/>
      <c r="F4" s="14"/>
    </row>
    <row r="5" spans="1:20" s="7" customFormat="1" ht="11.25" x14ac:dyDescent="0.2">
      <c r="A5" s="7" t="s">
        <v>43</v>
      </c>
      <c r="B5" s="45"/>
      <c r="C5" s="46" t="s">
        <v>97</v>
      </c>
      <c r="D5" s="45" t="s">
        <v>114</v>
      </c>
      <c r="E5" s="45" t="s">
        <v>141</v>
      </c>
      <c r="F5" s="45" t="s">
        <v>204</v>
      </c>
      <c r="H5" s="18"/>
      <c r="I5" s="18"/>
      <c r="J5" s="18"/>
      <c r="K5" s="18"/>
      <c r="L5" s="18"/>
      <c r="M5" s="18"/>
      <c r="N5" s="18"/>
      <c r="O5" s="18"/>
      <c r="P5" s="18"/>
      <c r="Q5" s="18"/>
      <c r="R5" s="18"/>
      <c r="S5" s="18"/>
      <c r="T5" s="18"/>
    </row>
    <row r="6" spans="1:20" s="7" customFormat="1" ht="11.25" x14ac:dyDescent="0.2">
      <c r="B6" s="45" t="s">
        <v>83</v>
      </c>
      <c r="C6" s="46" t="s">
        <v>74</v>
      </c>
      <c r="D6" s="45" t="s">
        <v>115</v>
      </c>
      <c r="E6" s="45" t="s">
        <v>115</v>
      </c>
      <c r="F6" s="45" t="s">
        <v>115</v>
      </c>
      <c r="H6" s="18"/>
      <c r="I6" s="18"/>
      <c r="J6" s="18"/>
      <c r="K6" s="18"/>
      <c r="L6" s="18"/>
      <c r="M6" s="18"/>
      <c r="N6" s="18"/>
      <c r="O6" s="18"/>
      <c r="P6" s="18"/>
      <c r="Q6" s="18"/>
      <c r="R6" s="18"/>
      <c r="S6" s="18"/>
      <c r="T6" s="18"/>
    </row>
    <row r="7" spans="1:20" s="7" customFormat="1" ht="11.25" customHeight="1" x14ac:dyDescent="0.2">
      <c r="B7" s="45" t="s">
        <v>75</v>
      </c>
      <c r="C7" s="46" t="s">
        <v>76</v>
      </c>
      <c r="D7" s="45" t="s">
        <v>76</v>
      </c>
      <c r="E7" s="45" t="s">
        <v>76</v>
      </c>
      <c r="F7" s="45" t="s">
        <v>76</v>
      </c>
      <c r="H7" s="18"/>
      <c r="I7" s="18"/>
      <c r="J7" s="18"/>
      <c r="K7" s="18"/>
      <c r="L7" s="18"/>
      <c r="M7" s="18"/>
      <c r="N7" s="18"/>
      <c r="O7" s="18"/>
      <c r="P7" s="18"/>
      <c r="Q7" s="18"/>
      <c r="R7" s="18"/>
      <c r="S7" s="18"/>
      <c r="T7" s="18"/>
    </row>
    <row r="8" spans="1:20" x14ac:dyDescent="0.2">
      <c r="A8" s="7"/>
      <c r="B8" s="45" t="s">
        <v>116</v>
      </c>
      <c r="C8" s="46" t="s">
        <v>116</v>
      </c>
      <c r="D8" s="45" t="s">
        <v>116</v>
      </c>
      <c r="E8" s="45" t="s">
        <v>20</v>
      </c>
      <c r="F8" s="45" t="s">
        <v>116</v>
      </c>
    </row>
    <row r="9" spans="1:20" ht="15" x14ac:dyDescent="0.25">
      <c r="A9" s="74" t="s">
        <v>89</v>
      </c>
      <c r="B9" s="75"/>
      <c r="C9" s="64"/>
      <c r="D9" s="75"/>
      <c r="E9" s="75"/>
      <c r="F9" s="75"/>
    </row>
    <row r="10" spans="1:20" ht="15" x14ac:dyDescent="0.25">
      <c r="A10" s="38" t="s">
        <v>85</v>
      </c>
      <c r="B10" s="63"/>
      <c r="C10" s="64"/>
      <c r="D10" s="63"/>
      <c r="E10" s="63"/>
      <c r="F10" s="63"/>
    </row>
    <row r="11" spans="1:20" x14ac:dyDescent="0.2">
      <c r="A11" s="65" t="s">
        <v>65</v>
      </c>
      <c r="B11" s="78">
        <v>2.7</v>
      </c>
      <c r="C11" s="79">
        <v>5.4</v>
      </c>
      <c r="D11" s="78">
        <v>7.2</v>
      </c>
      <c r="E11" s="78">
        <v>5.0999999999999996</v>
      </c>
      <c r="F11" s="78">
        <v>4.8</v>
      </c>
    </row>
    <row r="12" spans="1:20" x14ac:dyDescent="0.2">
      <c r="A12" s="65" t="s">
        <v>66</v>
      </c>
      <c r="B12" s="78">
        <v>0.3</v>
      </c>
      <c r="C12" s="79">
        <v>0.7</v>
      </c>
      <c r="D12" s="78">
        <v>0.7</v>
      </c>
      <c r="E12" s="78">
        <v>0.7</v>
      </c>
      <c r="F12" s="78">
        <v>0.7</v>
      </c>
    </row>
    <row r="13" spans="1:20" ht="13.5" thickBot="1" x14ac:dyDescent="0.25">
      <c r="A13" s="65" t="s">
        <v>5</v>
      </c>
      <c r="B13" s="78">
        <v>2.4</v>
      </c>
      <c r="C13" s="79">
        <v>13.6</v>
      </c>
      <c r="D13" s="78">
        <v>11.9</v>
      </c>
      <c r="E13" s="78">
        <v>8.1999999999999993</v>
      </c>
      <c r="F13" s="78">
        <v>8.5</v>
      </c>
    </row>
    <row r="14" spans="1:20" ht="13.5" thickBot="1" x14ac:dyDescent="0.25">
      <c r="A14" s="76" t="s">
        <v>15</v>
      </c>
      <c r="B14" s="80">
        <v>5.3</v>
      </c>
      <c r="C14" s="81">
        <v>19.7</v>
      </c>
      <c r="D14" s="80">
        <v>19.8</v>
      </c>
      <c r="E14" s="80">
        <v>14</v>
      </c>
      <c r="F14" s="80">
        <v>14</v>
      </c>
    </row>
    <row r="15" spans="1:20" ht="15" x14ac:dyDescent="0.25">
      <c r="A15" s="38" t="s">
        <v>17</v>
      </c>
      <c r="B15" s="82"/>
      <c r="C15" s="64"/>
      <c r="D15" s="82"/>
      <c r="E15" s="82"/>
      <c r="F15" s="82"/>
      <c r="G15" s="119"/>
    </row>
    <row r="16" spans="1:20" x14ac:dyDescent="0.2">
      <c r="A16" s="65" t="s">
        <v>65</v>
      </c>
      <c r="B16" s="78" t="s">
        <v>64</v>
      </c>
      <c r="C16" s="79" t="s">
        <v>64</v>
      </c>
      <c r="D16" s="78" t="s">
        <v>64</v>
      </c>
      <c r="E16" s="78" t="s">
        <v>64</v>
      </c>
      <c r="F16" s="78" t="s">
        <v>64</v>
      </c>
    </row>
    <row r="17" spans="1:7" x14ac:dyDescent="0.2">
      <c r="A17" s="65" t="s">
        <v>66</v>
      </c>
      <c r="B17" s="78">
        <v>0.7</v>
      </c>
      <c r="C17" s="79">
        <v>1</v>
      </c>
      <c r="D17" s="78">
        <v>1</v>
      </c>
      <c r="E17" s="78">
        <v>1</v>
      </c>
      <c r="F17" s="78">
        <v>1</v>
      </c>
    </row>
    <row r="18" spans="1:7" ht="13.5" thickBot="1" x14ac:dyDescent="0.25">
      <c r="A18" s="65" t="s">
        <v>5</v>
      </c>
      <c r="B18" s="78">
        <v>2.8</v>
      </c>
      <c r="C18" s="79">
        <v>22.6</v>
      </c>
      <c r="D18" s="78" t="s">
        <v>64</v>
      </c>
      <c r="E18" s="78" t="s">
        <v>64</v>
      </c>
      <c r="F18" s="78" t="s">
        <v>64</v>
      </c>
    </row>
    <row r="19" spans="1:7" ht="13.5" thickBot="1" x14ac:dyDescent="0.25">
      <c r="A19" s="76" t="s">
        <v>15</v>
      </c>
      <c r="B19" s="80">
        <v>3.6</v>
      </c>
      <c r="C19" s="81">
        <v>23.6</v>
      </c>
      <c r="D19" s="80">
        <v>1</v>
      </c>
      <c r="E19" s="80">
        <v>1</v>
      </c>
      <c r="F19" s="80">
        <v>1</v>
      </c>
    </row>
    <row r="20" spans="1:7" ht="15" x14ac:dyDescent="0.25">
      <c r="A20" s="38" t="s">
        <v>16</v>
      </c>
      <c r="B20" s="82"/>
      <c r="C20" s="64"/>
      <c r="D20" s="82"/>
      <c r="E20" s="82"/>
      <c r="F20" s="82"/>
      <c r="G20" s="119"/>
    </row>
    <row r="21" spans="1:7" x14ac:dyDescent="0.2">
      <c r="A21" s="65" t="s">
        <v>65</v>
      </c>
      <c r="B21" s="78">
        <v>98.9</v>
      </c>
      <c r="C21" s="79">
        <v>115.8</v>
      </c>
      <c r="D21" s="78">
        <v>122</v>
      </c>
      <c r="E21" s="78">
        <v>117.3</v>
      </c>
      <c r="F21" s="78">
        <v>117.4</v>
      </c>
    </row>
    <row r="22" spans="1:7" x14ac:dyDescent="0.2">
      <c r="A22" s="65" t="s">
        <v>66</v>
      </c>
      <c r="B22" s="78">
        <v>1.5</v>
      </c>
      <c r="C22" s="79">
        <v>1.8</v>
      </c>
      <c r="D22" s="78">
        <v>1.8</v>
      </c>
      <c r="E22" s="78">
        <v>1.7</v>
      </c>
      <c r="F22" s="78">
        <v>1.7</v>
      </c>
    </row>
    <row r="23" spans="1:7" ht="13.5" thickBot="1" x14ac:dyDescent="0.25">
      <c r="A23" s="65" t="s">
        <v>5</v>
      </c>
      <c r="B23" s="78">
        <v>80.5</v>
      </c>
      <c r="C23" s="79">
        <v>491.3</v>
      </c>
      <c r="D23" s="78">
        <v>323.7</v>
      </c>
      <c r="E23" s="78">
        <v>303.7</v>
      </c>
      <c r="F23" s="78">
        <v>279.5</v>
      </c>
    </row>
    <row r="24" spans="1:7" ht="13.5" thickBot="1" x14ac:dyDescent="0.25">
      <c r="A24" s="76" t="s">
        <v>15</v>
      </c>
      <c r="B24" s="80">
        <v>180.9</v>
      </c>
      <c r="C24" s="81">
        <v>608.9</v>
      </c>
      <c r="D24" s="80">
        <v>447.5</v>
      </c>
      <c r="E24" s="80">
        <v>422.7</v>
      </c>
      <c r="F24" s="80">
        <v>398.6</v>
      </c>
    </row>
    <row r="25" spans="1:7" ht="15" x14ac:dyDescent="0.25">
      <c r="A25" s="74" t="s">
        <v>90</v>
      </c>
      <c r="B25" s="82"/>
      <c r="C25" s="64"/>
      <c r="D25" s="82"/>
      <c r="E25" s="82"/>
      <c r="F25" s="82"/>
    </row>
    <row r="26" spans="1:7" ht="15" x14ac:dyDescent="0.25">
      <c r="A26" s="38" t="s">
        <v>13</v>
      </c>
      <c r="B26" s="82"/>
      <c r="C26" s="83"/>
      <c r="D26" s="82"/>
      <c r="E26" s="82"/>
      <c r="F26" s="82"/>
    </row>
    <row r="27" spans="1:7" x14ac:dyDescent="0.2">
      <c r="A27" s="65" t="s">
        <v>65</v>
      </c>
      <c r="B27" s="78">
        <v>366.1</v>
      </c>
      <c r="C27" s="79">
        <v>341.8</v>
      </c>
      <c r="D27" s="78">
        <v>384.4</v>
      </c>
      <c r="E27" s="78">
        <v>400.7</v>
      </c>
      <c r="F27" s="78">
        <v>423.8</v>
      </c>
    </row>
    <row r="28" spans="1:7" x14ac:dyDescent="0.2">
      <c r="A28" s="65" t="s">
        <v>66</v>
      </c>
      <c r="B28" s="78">
        <v>6.8</v>
      </c>
      <c r="C28" s="79">
        <v>7.8</v>
      </c>
      <c r="D28" s="78">
        <v>8</v>
      </c>
      <c r="E28" s="78">
        <v>8.1999999999999993</v>
      </c>
      <c r="F28" s="78">
        <v>8.4</v>
      </c>
    </row>
    <row r="29" spans="1:7" ht="13.5" thickBot="1" x14ac:dyDescent="0.25">
      <c r="A29" s="65" t="s">
        <v>5</v>
      </c>
      <c r="B29" s="78">
        <v>3.8</v>
      </c>
      <c r="C29" s="79">
        <v>1258.3</v>
      </c>
      <c r="D29" s="78">
        <v>704.1</v>
      </c>
      <c r="E29" s="78">
        <v>759.9</v>
      </c>
      <c r="F29" s="78">
        <v>798.9</v>
      </c>
    </row>
    <row r="30" spans="1:7" ht="13.5" thickBot="1" x14ac:dyDescent="0.25">
      <c r="A30" s="76" t="s">
        <v>15</v>
      </c>
      <c r="B30" s="80">
        <v>376.7</v>
      </c>
      <c r="C30" s="81">
        <v>1608</v>
      </c>
      <c r="D30" s="80">
        <v>1096.5</v>
      </c>
      <c r="E30" s="80">
        <v>1168.8</v>
      </c>
      <c r="F30" s="80">
        <v>1231.0999999999999</v>
      </c>
    </row>
    <row r="31" spans="1:7" ht="15" x14ac:dyDescent="0.25">
      <c r="A31" s="38" t="s">
        <v>50</v>
      </c>
      <c r="B31" s="82"/>
      <c r="C31" s="64"/>
      <c r="D31" s="82"/>
      <c r="E31" s="82"/>
      <c r="F31" s="82"/>
    </row>
    <row r="32" spans="1:7" x14ac:dyDescent="0.2">
      <c r="A32" s="65" t="s">
        <v>65</v>
      </c>
      <c r="B32" s="78">
        <v>1.3</v>
      </c>
      <c r="C32" s="79">
        <v>1</v>
      </c>
      <c r="D32" s="78">
        <v>0.8</v>
      </c>
      <c r="E32" s="78">
        <v>1</v>
      </c>
      <c r="F32" s="78">
        <v>1.1000000000000001</v>
      </c>
    </row>
    <row r="33" spans="1:6" x14ac:dyDescent="0.2">
      <c r="A33" s="65" t="s">
        <v>66</v>
      </c>
      <c r="B33" s="78">
        <v>0.1</v>
      </c>
      <c r="C33" s="79">
        <v>0.1</v>
      </c>
      <c r="D33" s="78">
        <v>0.1</v>
      </c>
      <c r="E33" s="78">
        <v>0.1</v>
      </c>
      <c r="F33" s="78">
        <v>0.1</v>
      </c>
    </row>
    <row r="34" spans="1:6" ht="13.5" thickBot="1" x14ac:dyDescent="0.25">
      <c r="A34" s="65" t="s">
        <v>5</v>
      </c>
      <c r="B34" s="78">
        <v>2.6</v>
      </c>
      <c r="C34" s="79">
        <v>1.8</v>
      </c>
      <c r="D34" s="78">
        <v>1.5</v>
      </c>
      <c r="E34" s="78">
        <v>0.9</v>
      </c>
      <c r="F34" s="78">
        <v>1.2</v>
      </c>
    </row>
    <row r="35" spans="1:6" ht="13.5" thickBot="1" x14ac:dyDescent="0.25">
      <c r="A35" s="76" t="s">
        <v>15</v>
      </c>
      <c r="B35" s="80">
        <v>4</v>
      </c>
      <c r="C35" s="81">
        <v>2.9</v>
      </c>
      <c r="D35" s="80">
        <v>2.4</v>
      </c>
      <c r="E35" s="80">
        <v>2</v>
      </c>
      <c r="F35" s="80">
        <v>2.4</v>
      </c>
    </row>
    <row r="36" spans="1:6" ht="15" x14ac:dyDescent="0.25">
      <c r="A36" s="38" t="s">
        <v>51</v>
      </c>
      <c r="B36" s="82"/>
      <c r="C36" s="64"/>
      <c r="D36" s="82"/>
      <c r="E36" s="82"/>
      <c r="F36" s="82"/>
    </row>
    <row r="37" spans="1:6" x14ac:dyDescent="0.2">
      <c r="A37" s="65" t="s">
        <v>65</v>
      </c>
      <c r="B37" s="78">
        <v>1.1000000000000001</v>
      </c>
      <c r="C37" s="79">
        <v>0.5</v>
      </c>
      <c r="D37" s="78">
        <v>0.5</v>
      </c>
      <c r="E37" s="78">
        <v>0.6</v>
      </c>
      <c r="F37" s="78">
        <v>0.6</v>
      </c>
    </row>
    <row r="38" spans="1:6" x14ac:dyDescent="0.2">
      <c r="A38" s="65" t="s">
        <v>66</v>
      </c>
      <c r="B38" s="78">
        <v>0.1</v>
      </c>
      <c r="C38" s="79">
        <v>0.1</v>
      </c>
      <c r="D38" s="78">
        <v>0.1</v>
      </c>
      <c r="E38" s="78">
        <v>0.1</v>
      </c>
      <c r="F38" s="78">
        <v>0.1</v>
      </c>
    </row>
    <row r="39" spans="1:6" ht="13.5" thickBot="1" x14ac:dyDescent="0.25">
      <c r="A39" s="65" t="s">
        <v>5</v>
      </c>
      <c r="B39" s="78">
        <v>1</v>
      </c>
      <c r="C39" s="79">
        <v>1.1000000000000001</v>
      </c>
      <c r="D39" s="78">
        <v>0.5</v>
      </c>
      <c r="E39" s="78">
        <v>0.5</v>
      </c>
      <c r="F39" s="78">
        <v>0.7</v>
      </c>
    </row>
    <row r="40" spans="1:6" ht="13.5" thickBot="1" x14ac:dyDescent="0.25">
      <c r="A40" s="76" t="s">
        <v>15</v>
      </c>
      <c r="B40" s="80">
        <v>2.2000000000000002</v>
      </c>
      <c r="C40" s="81">
        <v>1.7</v>
      </c>
      <c r="D40" s="80">
        <v>1.1000000000000001</v>
      </c>
      <c r="E40" s="80">
        <v>1.2</v>
      </c>
      <c r="F40" s="80">
        <v>1.4</v>
      </c>
    </row>
    <row r="41" spans="1:6" ht="15" x14ac:dyDescent="0.25">
      <c r="A41" s="26" t="s">
        <v>91</v>
      </c>
      <c r="B41" s="82"/>
      <c r="C41" s="64"/>
      <c r="D41" s="82"/>
      <c r="E41" s="82"/>
      <c r="F41" s="82"/>
    </row>
    <row r="42" spans="1:6" ht="15" x14ac:dyDescent="0.25">
      <c r="A42" s="38" t="s">
        <v>92</v>
      </c>
      <c r="B42" s="82"/>
      <c r="C42" s="83"/>
      <c r="D42" s="82"/>
      <c r="E42" s="82"/>
      <c r="F42" s="82"/>
    </row>
    <row r="43" spans="1:6" x14ac:dyDescent="0.2">
      <c r="A43" s="65" t="s">
        <v>65</v>
      </c>
      <c r="B43" s="78">
        <v>19.899999999999999</v>
      </c>
      <c r="C43" s="79">
        <v>18.8</v>
      </c>
      <c r="D43" s="78">
        <v>19.5</v>
      </c>
      <c r="E43" s="78">
        <v>17.7</v>
      </c>
      <c r="F43" s="78">
        <v>20.399999999999999</v>
      </c>
    </row>
    <row r="44" spans="1:6" x14ac:dyDescent="0.2">
      <c r="A44" s="65" t="s">
        <v>66</v>
      </c>
      <c r="B44" s="78">
        <v>0.7</v>
      </c>
      <c r="C44" s="79">
        <v>0.6</v>
      </c>
      <c r="D44" s="78">
        <v>0.6</v>
      </c>
      <c r="E44" s="78">
        <v>0.7</v>
      </c>
      <c r="F44" s="78">
        <v>0.7</v>
      </c>
    </row>
    <row r="45" spans="1:6" ht="13.5" thickBot="1" x14ac:dyDescent="0.25">
      <c r="A45" s="65" t="s">
        <v>5</v>
      </c>
      <c r="B45" s="78">
        <v>12.8</v>
      </c>
      <c r="C45" s="79">
        <v>57.2</v>
      </c>
      <c r="D45" s="78">
        <v>30</v>
      </c>
      <c r="E45" s="78">
        <v>28.1</v>
      </c>
      <c r="F45" s="78">
        <v>30.5</v>
      </c>
    </row>
    <row r="46" spans="1:6" ht="13.5" thickBot="1" x14ac:dyDescent="0.25">
      <c r="A46" s="76" t="s">
        <v>15</v>
      </c>
      <c r="B46" s="80">
        <v>33.4</v>
      </c>
      <c r="C46" s="81">
        <v>76.599999999999994</v>
      </c>
      <c r="D46" s="80">
        <v>50.1</v>
      </c>
      <c r="E46" s="80">
        <v>46.5</v>
      </c>
      <c r="F46" s="80">
        <v>51.6</v>
      </c>
    </row>
    <row r="47" spans="1:6" ht="15" x14ac:dyDescent="0.25">
      <c r="A47" s="38" t="s">
        <v>93</v>
      </c>
      <c r="B47" s="82"/>
      <c r="C47" s="83"/>
      <c r="D47" s="82"/>
      <c r="E47" s="82"/>
      <c r="F47" s="82"/>
    </row>
    <row r="48" spans="1:6" x14ac:dyDescent="0.2">
      <c r="A48" s="65" t="s">
        <v>65</v>
      </c>
      <c r="B48" s="78" t="s">
        <v>64</v>
      </c>
      <c r="C48" s="79" t="s">
        <v>64</v>
      </c>
      <c r="D48" s="78">
        <v>0</v>
      </c>
      <c r="E48" s="78">
        <v>0.4</v>
      </c>
      <c r="F48" s="78">
        <v>0.8</v>
      </c>
    </row>
    <row r="49" spans="1:6" x14ac:dyDescent="0.2">
      <c r="A49" s="65" t="s">
        <v>66</v>
      </c>
      <c r="B49" s="78">
        <v>0.1</v>
      </c>
      <c r="C49" s="79">
        <v>0.1</v>
      </c>
      <c r="D49" s="78">
        <v>0.1</v>
      </c>
      <c r="E49" s="78">
        <v>0.1</v>
      </c>
      <c r="F49" s="78">
        <v>0.1</v>
      </c>
    </row>
    <row r="50" spans="1:6" ht="13.5" thickBot="1" x14ac:dyDescent="0.25">
      <c r="A50" s="65" t="s">
        <v>5</v>
      </c>
      <c r="B50" s="78" t="s">
        <v>64</v>
      </c>
      <c r="C50" s="79" t="s">
        <v>64</v>
      </c>
      <c r="D50" s="78">
        <v>0</v>
      </c>
      <c r="E50" s="78">
        <v>0.5</v>
      </c>
      <c r="F50" s="78">
        <v>1.2</v>
      </c>
    </row>
    <row r="51" spans="1:6" ht="13.5" thickBot="1" x14ac:dyDescent="0.25">
      <c r="A51" s="76" t="s">
        <v>15</v>
      </c>
      <c r="B51" s="80">
        <v>0.1</v>
      </c>
      <c r="C51" s="81">
        <v>0.1</v>
      </c>
      <c r="D51" s="80">
        <v>0.1</v>
      </c>
      <c r="E51" s="80">
        <v>1.1000000000000001</v>
      </c>
      <c r="F51" s="80">
        <v>2.1</v>
      </c>
    </row>
    <row r="52" spans="1:6" ht="15" x14ac:dyDescent="0.25">
      <c r="A52" s="38" t="s">
        <v>94</v>
      </c>
      <c r="B52" s="82"/>
      <c r="C52" s="83"/>
      <c r="D52" s="82"/>
      <c r="E52" s="82"/>
      <c r="F52" s="82"/>
    </row>
    <row r="53" spans="1:6" x14ac:dyDescent="0.2">
      <c r="A53" s="65" t="s">
        <v>65</v>
      </c>
      <c r="B53" s="78">
        <v>5</v>
      </c>
      <c r="C53" s="79">
        <v>5.0999999999999996</v>
      </c>
      <c r="D53" s="78">
        <v>4.0999999999999996</v>
      </c>
      <c r="E53" s="78">
        <v>7.5</v>
      </c>
      <c r="F53" s="78">
        <v>7.5</v>
      </c>
    </row>
    <row r="54" spans="1:6" x14ac:dyDescent="0.2">
      <c r="A54" s="65" t="s">
        <v>66</v>
      </c>
      <c r="B54" s="78">
        <v>0.9</v>
      </c>
      <c r="C54" s="79">
        <v>0.9</v>
      </c>
      <c r="D54" s="78">
        <v>0.9</v>
      </c>
      <c r="E54" s="78">
        <v>0.9</v>
      </c>
      <c r="F54" s="78">
        <v>1</v>
      </c>
    </row>
    <row r="55" spans="1:6" ht="13.5" thickBot="1" x14ac:dyDescent="0.25">
      <c r="A55" s="65" t="s">
        <v>5</v>
      </c>
      <c r="B55" s="78">
        <v>4.0999999999999996</v>
      </c>
      <c r="C55" s="79">
        <v>22.1</v>
      </c>
      <c r="D55" s="78">
        <v>6.3</v>
      </c>
      <c r="E55" s="78">
        <v>9</v>
      </c>
      <c r="F55" s="78">
        <v>10.4</v>
      </c>
    </row>
    <row r="56" spans="1:6" ht="13.5" thickBot="1" x14ac:dyDescent="0.25">
      <c r="A56" s="76" t="s">
        <v>15</v>
      </c>
      <c r="B56" s="80">
        <v>10</v>
      </c>
      <c r="C56" s="81">
        <v>28.1</v>
      </c>
      <c r="D56" s="80">
        <v>11.3</v>
      </c>
      <c r="E56" s="80">
        <v>17.399999999999999</v>
      </c>
      <c r="F56" s="80">
        <v>18.899999999999999</v>
      </c>
    </row>
    <row r="57" spans="1:6" ht="15" x14ac:dyDescent="0.25">
      <c r="A57" s="38" t="s">
        <v>88</v>
      </c>
      <c r="B57" s="82"/>
      <c r="C57" s="83"/>
      <c r="D57" s="82"/>
      <c r="E57" s="82"/>
      <c r="F57" s="82"/>
    </row>
    <row r="58" spans="1:6" x14ac:dyDescent="0.2">
      <c r="A58" s="65" t="s">
        <v>65</v>
      </c>
      <c r="B58" s="85">
        <v>56.5</v>
      </c>
      <c r="C58" s="83">
        <v>80.599999999999994</v>
      </c>
      <c r="D58" s="85">
        <v>80</v>
      </c>
      <c r="E58" s="85">
        <v>82.8</v>
      </c>
      <c r="F58" s="85">
        <v>84</v>
      </c>
    </row>
    <row r="59" spans="1:6" x14ac:dyDescent="0.2">
      <c r="A59" s="65" t="s">
        <v>66</v>
      </c>
      <c r="B59" s="85">
        <v>2.8</v>
      </c>
      <c r="C59" s="83">
        <v>2.7</v>
      </c>
      <c r="D59" s="85">
        <v>2.8</v>
      </c>
      <c r="E59" s="85">
        <v>2.9</v>
      </c>
      <c r="F59" s="85">
        <v>3</v>
      </c>
    </row>
    <row r="60" spans="1:6" ht="13.5" thickBot="1" x14ac:dyDescent="0.25">
      <c r="A60" s="65" t="s">
        <v>5</v>
      </c>
      <c r="B60" s="85">
        <v>31.7</v>
      </c>
      <c r="C60" s="83">
        <v>190.4</v>
      </c>
      <c r="D60" s="85">
        <v>128.4</v>
      </c>
      <c r="E60" s="85">
        <v>132.1</v>
      </c>
      <c r="F60" s="85">
        <v>135.19999999999999</v>
      </c>
    </row>
    <row r="61" spans="1:6" ht="13.5" thickBot="1" x14ac:dyDescent="0.25">
      <c r="A61" s="76" t="s">
        <v>15</v>
      </c>
      <c r="B61" s="86">
        <v>90.9</v>
      </c>
      <c r="C61" s="87">
        <v>273.7</v>
      </c>
      <c r="D61" s="86">
        <v>211.2</v>
      </c>
      <c r="E61" s="86">
        <v>217.8</v>
      </c>
      <c r="F61" s="86">
        <v>222.2</v>
      </c>
    </row>
    <row r="62" spans="1:6" ht="15" x14ac:dyDescent="0.25">
      <c r="A62" s="38" t="s">
        <v>87</v>
      </c>
      <c r="B62" s="82"/>
      <c r="C62" s="83"/>
      <c r="D62" s="82"/>
      <c r="E62" s="82"/>
      <c r="F62" s="82"/>
    </row>
    <row r="63" spans="1:6" x14ac:dyDescent="0.2">
      <c r="A63" s="65" t="s">
        <v>65</v>
      </c>
      <c r="B63" s="85">
        <v>18.3</v>
      </c>
      <c r="C63" s="83">
        <v>13.3</v>
      </c>
      <c r="D63" s="85">
        <v>13.8</v>
      </c>
      <c r="E63" s="85">
        <v>17.100000000000001</v>
      </c>
      <c r="F63" s="85">
        <v>17.5</v>
      </c>
    </row>
    <row r="64" spans="1:6" x14ac:dyDescent="0.2">
      <c r="A64" s="65" t="s">
        <v>66</v>
      </c>
      <c r="B64" s="85">
        <v>0.8</v>
      </c>
      <c r="C64" s="83">
        <v>0.7</v>
      </c>
      <c r="D64" s="85">
        <v>0.7</v>
      </c>
      <c r="E64" s="85">
        <v>0.7</v>
      </c>
      <c r="F64" s="85">
        <v>0.8</v>
      </c>
    </row>
    <row r="65" spans="1:6" ht="13.5" thickBot="1" x14ac:dyDescent="0.25">
      <c r="A65" s="65" t="s">
        <v>5</v>
      </c>
      <c r="B65" s="85">
        <v>6.4</v>
      </c>
      <c r="C65" s="83">
        <v>56</v>
      </c>
      <c r="D65" s="85">
        <v>25.9</v>
      </c>
      <c r="E65" s="85">
        <v>28.5</v>
      </c>
      <c r="F65" s="85">
        <v>30.4</v>
      </c>
    </row>
    <row r="66" spans="1:6" ht="13.5" thickBot="1" x14ac:dyDescent="0.25">
      <c r="A66" s="76" t="s">
        <v>15</v>
      </c>
      <c r="B66" s="86">
        <v>25.5</v>
      </c>
      <c r="C66" s="87">
        <v>70</v>
      </c>
      <c r="D66" s="86">
        <v>40.5</v>
      </c>
      <c r="E66" s="86">
        <v>46.3</v>
      </c>
      <c r="F66" s="86">
        <v>48.7</v>
      </c>
    </row>
    <row r="67" spans="1:6" ht="15" x14ac:dyDescent="0.25">
      <c r="A67" s="26" t="s">
        <v>95</v>
      </c>
      <c r="B67" s="82"/>
      <c r="C67" s="83"/>
      <c r="D67" s="82"/>
      <c r="E67" s="82"/>
      <c r="F67" s="82"/>
    </row>
    <row r="68" spans="1:6" ht="15" x14ac:dyDescent="0.25">
      <c r="A68" s="38" t="s">
        <v>205</v>
      </c>
      <c r="B68" s="82"/>
      <c r="C68" s="84"/>
      <c r="D68" s="82"/>
      <c r="E68" s="82"/>
      <c r="F68" s="82"/>
    </row>
    <row r="69" spans="1:6" x14ac:dyDescent="0.2">
      <c r="A69" s="65" t="s">
        <v>65</v>
      </c>
      <c r="B69" s="85">
        <v>1.2</v>
      </c>
      <c r="C69" s="83">
        <v>51.5</v>
      </c>
      <c r="D69" s="85">
        <v>5.0999999999999996</v>
      </c>
      <c r="E69" s="85">
        <v>2.5</v>
      </c>
      <c r="F69" s="85">
        <v>5.9</v>
      </c>
    </row>
    <row r="70" spans="1:6" x14ac:dyDescent="0.2">
      <c r="A70" s="65" t="s">
        <v>66</v>
      </c>
      <c r="B70" s="85">
        <v>7.5</v>
      </c>
      <c r="C70" s="83">
        <v>8.6</v>
      </c>
      <c r="D70" s="85">
        <v>7.4</v>
      </c>
      <c r="E70" s="85">
        <v>7.6</v>
      </c>
      <c r="F70" s="85">
        <v>7.7</v>
      </c>
    </row>
    <row r="71" spans="1:6" ht="13.5" thickBot="1" x14ac:dyDescent="0.25">
      <c r="A71" s="65" t="s">
        <v>5</v>
      </c>
      <c r="B71" s="85">
        <v>8.4</v>
      </c>
      <c r="C71" s="83">
        <v>131.4</v>
      </c>
      <c r="D71" s="85">
        <v>71.900000000000006</v>
      </c>
      <c r="E71" s="85">
        <v>72.599999999999994</v>
      </c>
      <c r="F71" s="85">
        <v>15.5</v>
      </c>
    </row>
    <row r="72" spans="1:6" ht="13.5" thickBot="1" x14ac:dyDescent="0.25">
      <c r="A72" s="76" t="s">
        <v>15</v>
      </c>
      <c r="B72" s="86">
        <v>17.100000000000001</v>
      </c>
      <c r="C72" s="87">
        <v>191.4</v>
      </c>
      <c r="D72" s="86">
        <v>84.4</v>
      </c>
      <c r="E72" s="86">
        <v>82.6</v>
      </c>
      <c r="F72" s="86">
        <v>29.2</v>
      </c>
    </row>
    <row r="73" spans="1:6" ht="15" x14ac:dyDescent="0.25">
      <c r="A73" s="38" t="s">
        <v>67</v>
      </c>
      <c r="B73" s="82"/>
      <c r="C73" s="84"/>
      <c r="D73" s="82"/>
      <c r="E73" s="82"/>
      <c r="F73" s="82"/>
    </row>
    <row r="74" spans="1:6" x14ac:dyDescent="0.2">
      <c r="A74" s="65" t="s">
        <v>65</v>
      </c>
      <c r="B74" s="85">
        <v>15.4</v>
      </c>
      <c r="C74" s="83">
        <v>5.9</v>
      </c>
      <c r="D74" s="85">
        <v>6.2</v>
      </c>
      <c r="E74" s="85">
        <v>6.6</v>
      </c>
      <c r="F74" s="85">
        <v>7</v>
      </c>
    </row>
    <row r="75" spans="1:6" x14ac:dyDescent="0.2">
      <c r="A75" s="65" t="s">
        <v>66</v>
      </c>
      <c r="B75" s="85">
        <v>0.2</v>
      </c>
      <c r="C75" s="83">
        <v>0.5</v>
      </c>
      <c r="D75" s="85">
        <v>0.5</v>
      </c>
      <c r="E75" s="85">
        <v>0.6</v>
      </c>
      <c r="F75" s="85">
        <v>0.6</v>
      </c>
    </row>
    <row r="76" spans="1:6" ht="13.5" thickBot="1" x14ac:dyDescent="0.25">
      <c r="A76" s="65" t="s">
        <v>5</v>
      </c>
      <c r="B76" s="85">
        <v>6</v>
      </c>
      <c r="C76" s="83">
        <v>23.5</v>
      </c>
      <c r="D76" s="85">
        <v>10.199999999999999</v>
      </c>
      <c r="E76" s="85">
        <v>10.9</v>
      </c>
      <c r="F76" s="85">
        <v>11.6</v>
      </c>
    </row>
    <row r="77" spans="1:6" ht="13.5" thickBot="1" x14ac:dyDescent="0.25">
      <c r="A77" s="76" t="s">
        <v>15</v>
      </c>
      <c r="B77" s="86">
        <v>21.5</v>
      </c>
      <c r="C77" s="87">
        <v>29.8</v>
      </c>
      <c r="D77" s="86">
        <v>17</v>
      </c>
      <c r="E77" s="86">
        <v>18.100000000000001</v>
      </c>
      <c r="F77" s="86">
        <v>19.2</v>
      </c>
    </row>
    <row r="78" spans="1:6" ht="15" x14ac:dyDescent="0.25">
      <c r="A78" s="38" t="s">
        <v>68</v>
      </c>
      <c r="B78" s="82"/>
      <c r="C78" s="84"/>
      <c r="D78" s="82"/>
      <c r="E78" s="82"/>
      <c r="F78" s="82"/>
    </row>
    <row r="79" spans="1:6" x14ac:dyDescent="0.2">
      <c r="A79" s="65" t="s">
        <v>65</v>
      </c>
      <c r="B79" s="85">
        <v>12.3</v>
      </c>
      <c r="C79" s="83">
        <v>10.1</v>
      </c>
      <c r="D79" s="85">
        <v>10.3</v>
      </c>
      <c r="E79" s="85">
        <v>10.9</v>
      </c>
      <c r="F79" s="85">
        <v>11</v>
      </c>
    </row>
    <row r="80" spans="1:6" ht="13.5" thickBot="1" x14ac:dyDescent="0.25">
      <c r="A80" s="65" t="s">
        <v>5</v>
      </c>
      <c r="B80" s="85">
        <v>21.9</v>
      </c>
      <c r="C80" s="83">
        <v>16.5</v>
      </c>
      <c r="D80" s="85">
        <v>17.600000000000001</v>
      </c>
      <c r="E80" s="85">
        <v>18.100000000000001</v>
      </c>
      <c r="F80" s="85">
        <v>19</v>
      </c>
    </row>
    <row r="81" spans="1:6" ht="13.5" thickBot="1" x14ac:dyDescent="0.25">
      <c r="A81" s="76" t="s">
        <v>15</v>
      </c>
      <c r="B81" s="86">
        <v>34.200000000000003</v>
      </c>
      <c r="C81" s="87">
        <v>26.5</v>
      </c>
      <c r="D81" s="86">
        <v>27.9</v>
      </c>
      <c r="E81" s="86">
        <v>28.9</v>
      </c>
      <c r="F81" s="86">
        <v>30.1</v>
      </c>
    </row>
    <row r="82" spans="1:6" ht="15" x14ac:dyDescent="0.25">
      <c r="A82" s="38" t="s">
        <v>69</v>
      </c>
      <c r="B82" s="82"/>
      <c r="C82" s="84"/>
      <c r="D82" s="82"/>
      <c r="E82" s="82"/>
      <c r="F82" s="82"/>
    </row>
    <row r="83" spans="1:6" x14ac:dyDescent="0.2">
      <c r="A83" s="65" t="s">
        <v>65</v>
      </c>
      <c r="B83" s="85">
        <v>110.2</v>
      </c>
      <c r="C83" s="83">
        <v>226</v>
      </c>
      <c r="D83" s="85">
        <v>35</v>
      </c>
      <c r="E83" s="85">
        <v>43.4</v>
      </c>
      <c r="F83" s="85">
        <v>50.4</v>
      </c>
    </row>
    <row r="84" spans="1:6" ht="13.5" thickBot="1" x14ac:dyDescent="0.25">
      <c r="A84" s="65" t="s">
        <v>5</v>
      </c>
      <c r="B84" s="85">
        <v>207.5</v>
      </c>
      <c r="C84" s="83">
        <v>490.4</v>
      </c>
      <c r="D84" s="85">
        <v>46.6</v>
      </c>
      <c r="E84" s="85">
        <v>51.3</v>
      </c>
      <c r="F84" s="85">
        <v>56.7</v>
      </c>
    </row>
    <row r="85" spans="1:6" ht="13.5" thickBot="1" x14ac:dyDescent="0.25">
      <c r="A85" s="76" t="s">
        <v>15</v>
      </c>
      <c r="B85" s="86">
        <v>317.7</v>
      </c>
      <c r="C85" s="87">
        <v>716.5</v>
      </c>
      <c r="D85" s="86">
        <v>81.599999999999994</v>
      </c>
      <c r="E85" s="86">
        <v>94.7</v>
      </c>
      <c r="F85" s="86">
        <v>107.2</v>
      </c>
    </row>
    <row r="86" spans="1:6" ht="15" x14ac:dyDescent="0.25">
      <c r="A86" s="38" t="s">
        <v>70</v>
      </c>
      <c r="B86" s="82"/>
      <c r="C86" s="84"/>
      <c r="D86" s="82"/>
      <c r="E86" s="82"/>
      <c r="F86" s="82"/>
    </row>
    <row r="87" spans="1:6" x14ac:dyDescent="0.2">
      <c r="A87" s="65" t="s">
        <v>65</v>
      </c>
      <c r="B87" s="85">
        <v>0</v>
      </c>
      <c r="C87" s="83">
        <v>0</v>
      </c>
      <c r="D87" s="85">
        <v>0</v>
      </c>
      <c r="E87" s="85">
        <v>2.9</v>
      </c>
      <c r="F87" s="85">
        <v>3.3</v>
      </c>
    </row>
    <row r="88" spans="1:6" x14ac:dyDescent="0.2">
      <c r="A88" s="65" t="s">
        <v>66</v>
      </c>
      <c r="B88" s="85">
        <v>0.4</v>
      </c>
      <c r="C88" s="83">
        <v>0.1</v>
      </c>
      <c r="D88" s="85">
        <v>0.1</v>
      </c>
      <c r="E88" s="85">
        <v>0.1</v>
      </c>
      <c r="F88" s="85">
        <v>0.1</v>
      </c>
    </row>
    <row r="89" spans="1:6" ht="13.5" thickBot="1" x14ac:dyDescent="0.25">
      <c r="A89" s="65" t="s">
        <v>5</v>
      </c>
      <c r="B89" s="85">
        <v>0</v>
      </c>
      <c r="C89" s="83">
        <v>0</v>
      </c>
      <c r="D89" s="85">
        <v>0</v>
      </c>
      <c r="E89" s="85">
        <v>0</v>
      </c>
      <c r="F89" s="85">
        <v>2.5</v>
      </c>
    </row>
    <row r="90" spans="1:6" ht="13.5" thickBot="1" x14ac:dyDescent="0.25">
      <c r="A90" s="76" t="s">
        <v>15</v>
      </c>
      <c r="B90" s="86">
        <v>0.4</v>
      </c>
      <c r="C90" s="87">
        <v>0.1</v>
      </c>
      <c r="D90" s="86">
        <v>0.1</v>
      </c>
      <c r="E90" s="86">
        <v>3</v>
      </c>
      <c r="F90" s="86">
        <v>5.8</v>
      </c>
    </row>
    <row r="91" spans="1:6" ht="15" x14ac:dyDescent="0.25">
      <c r="A91" s="26" t="s">
        <v>71</v>
      </c>
      <c r="B91" s="82"/>
      <c r="C91" s="84"/>
      <c r="D91" s="82"/>
      <c r="E91" s="82"/>
      <c r="F91" s="82"/>
    </row>
    <row r="92" spans="1:6" x14ac:dyDescent="0.2">
      <c r="A92" s="77" t="s">
        <v>142</v>
      </c>
      <c r="B92" s="88">
        <v>708.9</v>
      </c>
      <c r="C92" s="89">
        <v>875.8</v>
      </c>
      <c r="D92" s="88">
        <v>689</v>
      </c>
      <c r="E92" s="88">
        <v>716.5</v>
      </c>
      <c r="F92" s="88">
        <v>755.5</v>
      </c>
    </row>
    <row r="93" spans="1:6" x14ac:dyDescent="0.2">
      <c r="A93" s="77" t="s">
        <v>66</v>
      </c>
      <c r="B93" s="88">
        <v>22.7</v>
      </c>
      <c r="C93" s="89">
        <v>25.7</v>
      </c>
      <c r="D93" s="88">
        <v>24.9</v>
      </c>
      <c r="E93" s="88">
        <v>25.4</v>
      </c>
      <c r="F93" s="88">
        <v>25.9</v>
      </c>
    </row>
    <row r="94" spans="1:6" ht="13.5" thickBot="1" x14ac:dyDescent="0.25">
      <c r="A94" s="77" t="s">
        <v>5</v>
      </c>
      <c r="B94" s="88">
        <v>391.9</v>
      </c>
      <c r="C94" s="89">
        <v>2776.2</v>
      </c>
      <c r="D94" s="88">
        <v>1378.7</v>
      </c>
      <c r="E94" s="88">
        <v>1424.3</v>
      </c>
      <c r="F94" s="88">
        <v>1401.9</v>
      </c>
    </row>
    <row r="95" spans="1:6" ht="13.5" thickBot="1" x14ac:dyDescent="0.25">
      <c r="A95" s="26" t="s">
        <v>19</v>
      </c>
      <c r="B95" s="90">
        <v>1123.5</v>
      </c>
      <c r="C95" s="91">
        <v>3677.7</v>
      </c>
      <c r="D95" s="90">
        <v>2092.6999999999998</v>
      </c>
      <c r="E95" s="90">
        <v>2166.1999999999998</v>
      </c>
      <c r="F95" s="90">
        <v>2183.3000000000002</v>
      </c>
    </row>
    <row r="96" spans="1:6" x14ac:dyDescent="0.2">
      <c r="B96" s="137"/>
      <c r="C96" s="137"/>
      <c r="D96" s="137"/>
      <c r="E96" s="137"/>
      <c r="F96" s="137"/>
    </row>
    <row r="97" spans="1:6" ht="36" customHeight="1" x14ac:dyDescent="0.2">
      <c r="A97" s="174" t="s">
        <v>117</v>
      </c>
      <c r="B97" s="174"/>
      <c r="C97" s="174"/>
      <c r="D97" s="174"/>
      <c r="E97" s="174"/>
      <c r="F97" s="174"/>
    </row>
    <row r="98" spans="1:6" x14ac:dyDescent="0.2">
      <c r="A98" s="36" t="s">
        <v>57</v>
      </c>
    </row>
  </sheetData>
  <mergeCells count="2">
    <mergeCell ref="A3:F3"/>
    <mergeCell ref="A97:F97"/>
  </mergeCells>
  <pageMargins left="0.39370078740157483" right="0.39370078740157483"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7"/>
  <sheetViews>
    <sheetView showGridLines="0" zoomScaleNormal="100" workbookViewId="0"/>
  </sheetViews>
  <sheetFormatPr defaultRowHeight="14.25" x14ac:dyDescent="0.2"/>
  <cols>
    <col min="1" max="1" width="41.5" customWidth="1"/>
    <col min="2" max="6" width="7.625" customWidth="1"/>
  </cols>
  <sheetData>
    <row r="1" spans="1:6" x14ac:dyDescent="0.2">
      <c r="A1" s="119" t="s">
        <v>206</v>
      </c>
      <c r="F1" s="2"/>
    </row>
    <row r="2" spans="1:6" x14ac:dyDescent="0.2">
      <c r="F2" s="2"/>
    </row>
    <row r="3" spans="1:6" ht="15.75" x14ac:dyDescent="0.25">
      <c r="A3" s="172" t="s">
        <v>96</v>
      </c>
      <c r="B3" s="172"/>
      <c r="C3" s="172"/>
      <c r="D3" s="172"/>
      <c r="E3" s="172"/>
      <c r="F3" s="172"/>
    </row>
    <row r="4" spans="1:6" s="12" customFormat="1" ht="3" customHeight="1" x14ac:dyDescent="0.2">
      <c r="A4" s="11"/>
      <c r="B4" s="11"/>
      <c r="C4" s="11"/>
      <c r="D4" s="11"/>
      <c r="E4" s="11"/>
      <c r="F4" s="11"/>
    </row>
    <row r="5" spans="1:6" s="7" customFormat="1" ht="11.25" customHeight="1" x14ac:dyDescent="0.2">
      <c r="A5" s="177"/>
      <c r="B5" s="47" t="s">
        <v>83</v>
      </c>
      <c r="C5" s="48" t="s">
        <v>97</v>
      </c>
      <c r="D5" s="47" t="s">
        <v>114</v>
      </c>
      <c r="E5" s="47" t="s">
        <v>141</v>
      </c>
      <c r="F5" s="47" t="s">
        <v>204</v>
      </c>
    </row>
    <row r="6" spans="1:6" s="7" customFormat="1" ht="11.25" customHeight="1" x14ac:dyDescent="0.2">
      <c r="A6" s="177"/>
      <c r="B6" s="49" t="s">
        <v>21</v>
      </c>
      <c r="C6" s="50" t="s">
        <v>21</v>
      </c>
      <c r="D6" s="49" t="s">
        <v>21</v>
      </c>
      <c r="E6" s="49" t="s">
        <v>21</v>
      </c>
      <c r="F6" s="49" t="s">
        <v>21</v>
      </c>
    </row>
    <row r="7" spans="1:6" s="7" customFormat="1" ht="11.25" x14ac:dyDescent="0.2">
      <c r="A7" s="37"/>
      <c r="B7" s="49"/>
      <c r="C7" s="50"/>
      <c r="D7" s="49"/>
      <c r="E7" s="49"/>
      <c r="F7" s="49"/>
    </row>
    <row r="8" spans="1:6" x14ac:dyDescent="0.2">
      <c r="A8" s="38" t="s">
        <v>18</v>
      </c>
      <c r="B8" s="23">
        <v>75</v>
      </c>
      <c r="C8" s="73">
        <v>75</v>
      </c>
      <c r="D8" s="23">
        <v>75</v>
      </c>
      <c r="E8" s="23">
        <v>75</v>
      </c>
      <c r="F8" s="23">
        <v>75</v>
      </c>
    </row>
    <row r="9" spans="1:6" x14ac:dyDescent="0.2">
      <c r="A9" s="38" t="s">
        <v>17</v>
      </c>
      <c r="B9" s="23">
        <v>75</v>
      </c>
      <c r="C9" s="73">
        <v>75</v>
      </c>
      <c r="D9" s="23">
        <v>75</v>
      </c>
      <c r="E9" s="23">
        <v>75</v>
      </c>
      <c r="F9" s="23">
        <v>75</v>
      </c>
    </row>
    <row r="10" spans="1:6" x14ac:dyDescent="0.2">
      <c r="A10" s="38" t="s">
        <v>16</v>
      </c>
      <c r="B10" s="23">
        <v>75</v>
      </c>
      <c r="C10" s="73">
        <v>75</v>
      </c>
      <c r="D10" s="23">
        <v>75</v>
      </c>
      <c r="E10" s="23">
        <v>75</v>
      </c>
      <c r="F10" s="23">
        <v>75</v>
      </c>
    </row>
    <row r="11" spans="1:6" x14ac:dyDescent="0.2">
      <c r="A11" s="38" t="s">
        <v>13</v>
      </c>
      <c r="B11" s="23">
        <v>85</v>
      </c>
      <c r="C11" s="73">
        <v>85</v>
      </c>
      <c r="D11" s="23">
        <v>85</v>
      </c>
      <c r="E11" s="23">
        <v>85</v>
      </c>
      <c r="F11" s="23">
        <v>85</v>
      </c>
    </row>
    <row r="12" spans="1:6" x14ac:dyDescent="0.2">
      <c r="A12" s="38" t="s">
        <v>51</v>
      </c>
      <c r="B12" s="23">
        <v>85</v>
      </c>
      <c r="C12" s="73">
        <v>85</v>
      </c>
      <c r="D12" s="23">
        <v>85</v>
      </c>
      <c r="E12" s="23">
        <v>85</v>
      </c>
      <c r="F12" s="23">
        <v>85</v>
      </c>
    </row>
    <row r="13" spans="1:6" x14ac:dyDescent="0.2">
      <c r="A13" s="38" t="s">
        <v>72</v>
      </c>
      <c r="B13" s="23">
        <v>85</v>
      </c>
      <c r="C13" s="73">
        <v>85</v>
      </c>
      <c r="D13" s="23">
        <v>85</v>
      </c>
      <c r="E13" s="23">
        <v>85</v>
      </c>
      <c r="F13" s="23">
        <v>85</v>
      </c>
    </row>
    <row r="14" spans="1:6" x14ac:dyDescent="0.2">
      <c r="A14" s="38" t="s">
        <v>92</v>
      </c>
      <c r="B14" s="23">
        <v>75</v>
      </c>
      <c r="C14" s="73">
        <v>75</v>
      </c>
      <c r="D14" s="23">
        <v>75</v>
      </c>
      <c r="E14" s="23">
        <v>75</v>
      </c>
      <c r="F14" s="23">
        <v>75</v>
      </c>
    </row>
    <row r="15" spans="1:6" x14ac:dyDescent="0.2">
      <c r="A15" s="38" t="s">
        <v>93</v>
      </c>
      <c r="B15" s="23">
        <v>75</v>
      </c>
      <c r="C15" s="73">
        <v>75</v>
      </c>
      <c r="D15" s="23">
        <v>75</v>
      </c>
      <c r="E15" s="23">
        <v>75</v>
      </c>
      <c r="F15" s="23">
        <v>75</v>
      </c>
    </row>
    <row r="16" spans="1:6" x14ac:dyDescent="0.2">
      <c r="A16" s="38" t="s">
        <v>94</v>
      </c>
      <c r="B16" s="23">
        <v>100</v>
      </c>
      <c r="C16" s="73">
        <v>100</v>
      </c>
      <c r="D16" s="23">
        <v>75</v>
      </c>
      <c r="E16" s="23">
        <v>75</v>
      </c>
      <c r="F16" s="23">
        <v>75</v>
      </c>
    </row>
    <row r="17" spans="1:6" x14ac:dyDescent="0.2">
      <c r="A17" s="38" t="s">
        <v>88</v>
      </c>
      <c r="B17" s="23">
        <v>85</v>
      </c>
      <c r="C17" s="73">
        <v>85</v>
      </c>
      <c r="D17" s="23">
        <v>85</v>
      </c>
      <c r="E17" s="23">
        <v>85</v>
      </c>
      <c r="F17" s="23">
        <v>85</v>
      </c>
    </row>
    <row r="18" spans="1:6" x14ac:dyDescent="0.2">
      <c r="A18" s="38" t="s">
        <v>87</v>
      </c>
      <c r="B18" s="23">
        <v>100</v>
      </c>
      <c r="C18" s="73">
        <v>100</v>
      </c>
      <c r="D18" s="23">
        <v>75</v>
      </c>
      <c r="E18" s="23">
        <v>75</v>
      </c>
      <c r="F18" s="23">
        <v>75</v>
      </c>
    </row>
    <row r="19" spans="1:6" x14ac:dyDescent="0.2">
      <c r="A19" s="38" t="s">
        <v>207</v>
      </c>
      <c r="B19" s="23">
        <v>125</v>
      </c>
      <c r="C19" s="73">
        <v>100</v>
      </c>
      <c r="D19" s="23">
        <v>75</v>
      </c>
      <c r="E19" s="23">
        <v>75</v>
      </c>
      <c r="F19" s="23">
        <v>75</v>
      </c>
    </row>
    <row r="20" spans="1:6" x14ac:dyDescent="0.2">
      <c r="A20" s="38" t="s">
        <v>67</v>
      </c>
      <c r="B20" s="23">
        <v>75</v>
      </c>
      <c r="C20" s="73">
        <v>75</v>
      </c>
      <c r="D20" s="23">
        <v>75</v>
      </c>
      <c r="E20" s="23">
        <v>75</v>
      </c>
      <c r="F20" s="23">
        <v>75</v>
      </c>
    </row>
    <row r="21" spans="1:6" x14ac:dyDescent="0.2">
      <c r="A21" s="38" t="s">
        <v>68</v>
      </c>
      <c r="B21" s="23">
        <v>75</v>
      </c>
      <c r="C21" s="73">
        <v>75</v>
      </c>
      <c r="D21" s="23">
        <v>75</v>
      </c>
      <c r="E21" s="23">
        <v>75</v>
      </c>
      <c r="F21" s="23">
        <v>75</v>
      </c>
    </row>
    <row r="22" spans="1:6" x14ac:dyDescent="0.2">
      <c r="A22" s="38" t="s">
        <v>143</v>
      </c>
      <c r="B22" s="23">
        <v>75</v>
      </c>
      <c r="C22" s="73">
        <v>75</v>
      </c>
      <c r="D22" s="23">
        <v>75</v>
      </c>
      <c r="E22" s="23">
        <v>75</v>
      </c>
      <c r="F22" s="23">
        <v>75</v>
      </c>
    </row>
    <row r="23" spans="1:6" x14ac:dyDescent="0.2">
      <c r="A23" s="38" t="s">
        <v>70</v>
      </c>
      <c r="B23" s="23">
        <v>75</v>
      </c>
      <c r="C23" s="73">
        <v>75</v>
      </c>
      <c r="D23" s="23">
        <v>75</v>
      </c>
      <c r="E23" s="23">
        <v>75</v>
      </c>
      <c r="F23" s="23">
        <v>75</v>
      </c>
    </row>
    <row r="25" spans="1:6" ht="26.25" customHeight="1" x14ac:dyDescent="0.2">
      <c r="A25" s="174" t="s">
        <v>304</v>
      </c>
      <c r="B25" s="174"/>
      <c r="C25" s="174"/>
      <c r="D25" s="174"/>
      <c r="E25" s="174"/>
      <c r="F25" s="174"/>
    </row>
    <row r="26" spans="1:6" ht="24.75" customHeight="1" x14ac:dyDescent="0.2">
      <c r="A26" s="174" t="s">
        <v>98</v>
      </c>
      <c r="B26" s="174"/>
      <c r="C26" s="174"/>
      <c r="D26" s="174"/>
      <c r="E26" s="174"/>
      <c r="F26" s="174"/>
    </row>
    <row r="27" spans="1:6" ht="27" customHeight="1" x14ac:dyDescent="0.2">
      <c r="A27" s="174" t="s">
        <v>144</v>
      </c>
      <c r="B27" s="174"/>
      <c r="C27" s="174"/>
      <c r="D27" s="174"/>
      <c r="E27" s="174"/>
      <c r="F27" s="174"/>
    </row>
  </sheetData>
  <mergeCells count="5">
    <mergeCell ref="A3:F3"/>
    <mergeCell ref="A5:A6"/>
    <mergeCell ref="A25:F25"/>
    <mergeCell ref="A26:F26"/>
    <mergeCell ref="A27:F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2"/>
  <sheetViews>
    <sheetView showGridLines="0" zoomScaleNormal="100" workbookViewId="0"/>
  </sheetViews>
  <sheetFormatPr defaultRowHeight="14.25" x14ac:dyDescent="0.2"/>
  <cols>
    <col min="1" max="1" width="33.5" customWidth="1"/>
    <col min="2" max="2" width="8.875" customWidth="1"/>
    <col min="3" max="5" width="7.625" customWidth="1"/>
    <col min="6" max="6" width="8.25" customWidth="1"/>
    <col min="7" max="7" width="9.875" customWidth="1"/>
  </cols>
  <sheetData>
    <row r="1" spans="1:8" x14ac:dyDescent="0.2">
      <c r="A1" s="21" t="s">
        <v>208</v>
      </c>
      <c r="E1" s="2"/>
    </row>
    <row r="2" spans="1:8" x14ac:dyDescent="0.2">
      <c r="A2" s="21"/>
      <c r="E2" s="2"/>
    </row>
    <row r="3" spans="1:8" s="12" customFormat="1" ht="15.75" x14ac:dyDescent="0.25">
      <c r="A3" s="176" t="s">
        <v>99</v>
      </c>
      <c r="B3" s="176"/>
      <c r="C3" s="176"/>
      <c r="D3" s="176"/>
      <c r="E3" s="176"/>
      <c r="F3" s="176"/>
      <c r="G3" s="176"/>
    </row>
    <row r="4" spans="1:8" s="12" customFormat="1" ht="3" customHeight="1" x14ac:dyDescent="0.2">
      <c r="A4" s="14"/>
      <c r="B4" s="14"/>
      <c r="C4" s="14"/>
      <c r="D4" s="14"/>
      <c r="E4" s="14"/>
      <c r="F4" s="14"/>
      <c r="G4" s="98"/>
    </row>
    <row r="5" spans="1:8" ht="18" customHeight="1" x14ac:dyDescent="0.2">
      <c r="A5" s="177"/>
      <c r="B5" s="23" t="s">
        <v>83</v>
      </c>
      <c r="C5" s="73" t="s">
        <v>97</v>
      </c>
      <c r="D5" s="23" t="s">
        <v>114</v>
      </c>
      <c r="E5" s="23" t="s">
        <v>141</v>
      </c>
      <c r="F5" s="23" t="s">
        <v>204</v>
      </c>
      <c r="G5" s="101" t="s">
        <v>147</v>
      </c>
    </row>
    <row r="6" spans="1:8" ht="18.75" customHeight="1" x14ac:dyDescent="0.2">
      <c r="A6" s="177"/>
      <c r="B6" s="23" t="s">
        <v>75</v>
      </c>
      <c r="C6" s="73" t="s">
        <v>62</v>
      </c>
      <c r="D6" s="23" t="s">
        <v>63</v>
      </c>
      <c r="E6" s="23" t="s">
        <v>63</v>
      </c>
      <c r="F6" s="23" t="s">
        <v>63</v>
      </c>
      <c r="G6" s="32" t="s">
        <v>209</v>
      </c>
    </row>
    <row r="7" spans="1:8" x14ac:dyDescent="0.2">
      <c r="A7" s="37"/>
      <c r="B7" s="23" t="s">
        <v>20</v>
      </c>
      <c r="C7" s="100" t="s">
        <v>20</v>
      </c>
      <c r="D7" s="23" t="s">
        <v>20</v>
      </c>
      <c r="E7" s="23" t="s">
        <v>20</v>
      </c>
      <c r="F7" s="23" t="s">
        <v>20</v>
      </c>
      <c r="G7" s="32" t="s">
        <v>20</v>
      </c>
    </row>
    <row r="8" spans="1:8" x14ac:dyDescent="0.2">
      <c r="A8" s="61"/>
      <c r="B8" s="23"/>
      <c r="C8" s="73"/>
      <c r="D8" s="23"/>
      <c r="E8" s="23"/>
      <c r="F8" s="23"/>
      <c r="G8" s="32"/>
    </row>
    <row r="9" spans="1:8" x14ac:dyDescent="0.2">
      <c r="A9" s="38" t="s">
        <v>145</v>
      </c>
      <c r="B9" s="93">
        <v>272.2</v>
      </c>
      <c r="C9" s="94">
        <v>298.3</v>
      </c>
      <c r="D9" s="93">
        <v>302.5</v>
      </c>
      <c r="E9" s="93">
        <v>302.89999999999998</v>
      </c>
      <c r="F9" s="93">
        <v>299.89999999999998</v>
      </c>
      <c r="G9" s="95">
        <v>1203.5999999999999</v>
      </c>
      <c r="H9" s="138"/>
    </row>
    <row r="10" spans="1:8" x14ac:dyDescent="0.2">
      <c r="A10" s="38" t="s">
        <v>146</v>
      </c>
      <c r="B10" s="93">
        <v>171</v>
      </c>
      <c r="C10" s="94">
        <v>185</v>
      </c>
      <c r="D10" s="93">
        <v>178</v>
      </c>
      <c r="E10" s="93">
        <v>173</v>
      </c>
      <c r="F10" s="93">
        <v>173</v>
      </c>
      <c r="G10" s="95">
        <v>709</v>
      </c>
      <c r="H10" s="138"/>
    </row>
    <row r="11" spans="1:8" x14ac:dyDescent="0.2">
      <c r="A11" s="26" t="s">
        <v>19</v>
      </c>
      <c r="B11" s="96">
        <v>443.2</v>
      </c>
      <c r="C11" s="97">
        <v>483.3</v>
      </c>
      <c r="D11" s="96">
        <v>480.5</v>
      </c>
      <c r="E11" s="96">
        <v>475.9</v>
      </c>
      <c r="F11" s="96">
        <v>472.9</v>
      </c>
      <c r="G11" s="96">
        <v>1912.6</v>
      </c>
      <c r="H11" s="138"/>
    </row>
    <row r="12" spans="1:8" x14ac:dyDescent="0.2">
      <c r="B12" s="138"/>
      <c r="C12" s="138"/>
      <c r="D12" s="138"/>
      <c r="E12" s="138"/>
      <c r="F12" s="138"/>
      <c r="G12" s="138"/>
      <c r="H12" s="138"/>
    </row>
  </sheetData>
  <mergeCells count="2">
    <mergeCell ref="A5:A6"/>
    <mergeCell ref="A3:G3"/>
  </mergeCells>
  <pageMargins left="0.7" right="0.7" top="0.75" bottom="0.75" header="0.3" footer="0.3"/>
  <pageSetup paperSize="9" scale="9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B870-E8C5-4C8D-87FF-F519C03F965B}">
  <sheetPr>
    <pageSetUpPr fitToPage="1"/>
  </sheetPr>
  <dimension ref="A1:H17"/>
  <sheetViews>
    <sheetView showGridLines="0" zoomScaleNormal="100" workbookViewId="0"/>
  </sheetViews>
  <sheetFormatPr defaultRowHeight="14.25" x14ac:dyDescent="0.2"/>
  <cols>
    <col min="1" max="1" width="33.5" customWidth="1"/>
    <col min="2" max="2" width="8.875" customWidth="1"/>
    <col min="3" max="5" width="7.625" customWidth="1"/>
    <col min="6" max="6" width="8.25" customWidth="1"/>
    <col min="7" max="7" width="9.875" customWidth="1"/>
  </cols>
  <sheetData>
    <row r="1" spans="1:8" x14ac:dyDescent="0.2">
      <c r="A1" s="21" t="s">
        <v>210</v>
      </c>
      <c r="E1" s="2"/>
    </row>
    <row r="2" spans="1:8" x14ac:dyDescent="0.2">
      <c r="A2" s="21"/>
      <c r="E2" s="2"/>
    </row>
    <row r="3" spans="1:8" s="12" customFormat="1" ht="15.75" x14ac:dyDescent="0.25">
      <c r="A3" s="176" t="s">
        <v>211</v>
      </c>
      <c r="B3" s="176"/>
      <c r="C3" s="176"/>
      <c r="D3" s="176"/>
      <c r="E3" s="176"/>
      <c r="F3" s="176"/>
      <c r="G3" s="176"/>
    </row>
    <row r="4" spans="1:8" s="12" customFormat="1" ht="3" customHeight="1" x14ac:dyDescent="0.2">
      <c r="A4" s="14"/>
      <c r="B4" s="14"/>
      <c r="C4" s="14"/>
      <c r="D4" s="14"/>
      <c r="E4" s="14"/>
      <c r="F4" s="14"/>
      <c r="G4" s="98"/>
    </row>
    <row r="5" spans="1:8" ht="18" customHeight="1" x14ac:dyDescent="0.2">
      <c r="A5" s="177"/>
      <c r="B5" s="23" t="s">
        <v>83</v>
      </c>
      <c r="C5" s="73" t="s">
        <v>97</v>
      </c>
      <c r="D5" s="23" t="s">
        <v>114</v>
      </c>
      <c r="E5" s="23" t="s">
        <v>141</v>
      </c>
      <c r="F5" s="23" t="s">
        <v>204</v>
      </c>
      <c r="G5" s="101" t="s">
        <v>147</v>
      </c>
    </row>
    <row r="6" spans="1:8" ht="18.75" customHeight="1" x14ac:dyDescent="0.2">
      <c r="A6" s="177"/>
      <c r="B6" s="23" t="s">
        <v>75</v>
      </c>
      <c r="C6" s="73" t="s">
        <v>62</v>
      </c>
      <c r="D6" s="23" t="s">
        <v>63</v>
      </c>
      <c r="E6" s="23" t="s">
        <v>63</v>
      </c>
      <c r="F6" s="23" t="s">
        <v>63</v>
      </c>
      <c r="G6" s="32" t="s">
        <v>218</v>
      </c>
    </row>
    <row r="7" spans="1:8" x14ac:dyDescent="0.2">
      <c r="A7" s="135"/>
      <c r="B7" s="23" t="s">
        <v>20</v>
      </c>
      <c r="C7" s="100" t="s">
        <v>20</v>
      </c>
      <c r="D7" s="23" t="s">
        <v>20</v>
      </c>
      <c r="E7" s="23" t="s">
        <v>20</v>
      </c>
      <c r="F7" s="23" t="s">
        <v>20</v>
      </c>
      <c r="G7" s="32" t="s">
        <v>20</v>
      </c>
    </row>
    <row r="8" spans="1:8" x14ac:dyDescent="0.2">
      <c r="A8" s="135"/>
      <c r="B8" s="23"/>
      <c r="C8" s="73"/>
      <c r="D8" s="23"/>
      <c r="E8" s="23"/>
      <c r="F8" s="23"/>
      <c r="G8" s="32"/>
    </row>
    <row r="9" spans="1:8" x14ac:dyDescent="0.2">
      <c r="A9" s="38" t="s">
        <v>212</v>
      </c>
      <c r="B9" s="93">
        <v>26.4</v>
      </c>
      <c r="C9" s="94">
        <v>32.1</v>
      </c>
      <c r="D9" s="93">
        <v>32.200000000000003</v>
      </c>
      <c r="E9" s="93">
        <v>32.4</v>
      </c>
      <c r="F9" s="93">
        <v>32.5</v>
      </c>
      <c r="G9" s="95">
        <v>155.5</v>
      </c>
      <c r="H9" s="138"/>
    </row>
    <row r="10" spans="1:8" x14ac:dyDescent="0.2">
      <c r="A10" s="38" t="s">
        <v>213</v>
      </c>
      <c r="B10" s="93">
        <v>0</v>
      </c>
      <c r="C10" s="94">
        <v>0.2</v>
      </c>
      <c r="D10" s="93">
        <v>0.4</v>
      </c>
      <c r="E10" s="93">
        <v>0.6</v>
      </c>
      <c r="F10" s="93">
        <v>0.8</v>
      </c>
      <c r="G10" s="95">
        <v>2</v>
      </c>
      <c r="H10" s="138"/>
    </row>
    <row r="11" spans="1:8" x14ac:dyDescent="0.2">
      <c r="A11" s="38" t="s">
        <v>214</v>
      </c>
      <c r="B11" s="93">
        <v>18.2</v>
      </c>
      <c r="C11" s="94">
        <v>15.7</v>
      </c>
      <c r="D11" s="93">
        <v>0</v>
      </c>
      <c r="E11" s="93">
        <v>0</v>
      </c>
      <c r="F11" s="93">
        <v>0</v>
      </c>
      <c r="G11" s="95">
        <v>33.799999999999997</v>
      </c>
      <c r="H11" s="138"/>
    </row>
    <row r="12" spans="1:8" x14ac:dyDescent="0.2">
      <c r="A12" s="38" t="s">
        <v>215</v>
      </c>
      <c r="B12" s="93">
        <v>4.9000000000000004</v>
      </c>
      <c r="C12" s="94">
        <v>7.8</v>
      </c>
      <c r="D12" s="93">
        <v>7.9</v>
      </c>
      <c r="E12" s="93">
        <v>7.9</v>
      </c>
      <c r="F12" s="93">
        <v>8</v>
      </c>
      <c r="G12" s="95">
        <v>36.5</v>
      </c>
      <c r="H12" s="138"/>
    </row>
    <row r="13" spans="1:8" x14ac:dyDescent="0.2">
      <c r="A13" s="38" t="s">
        <v>216</v>
      </c>
      <c r="B13" s="93">
        <v>3</v>
      </c>
      <c r="C13" s="94">
        <v>3.8</v>
      </c>
      <c r="D13" s="93">
        <v>3.8</v>
      </c>
      <c r="E13" s="93">
        <v>3.9</v>
      </c>
      <c r="F13" s="93">
        <v>3.9</v>
      </c>
      <c r="G13" s="95">
        <v>18.399999999999999</v>
      </c>
      <c r="H13" s="138"/>
    </row>
    <row r="14" spans="1:8" x14ac:dyDescent="0.2">
      <c r="A14" s="38" t="s">
        <v>146</v>
      </c>
      <c r="B14" s="93">
        <v>83.4</v>
      </c>
      <c r="C14" s="94">
        <v>90.7</v>
      </c>
      <c r="D14" s="93">
        <v>86.3</v>
      </c>
      <c r="E14" s="93">
        <v>84.8</v>
      </c>
      <c r="F14" s="93">
        <v>85.3</v>
      </c>
      <c r="G14" s="95">
        <v>430.5</v>
      </c>
      <c r="H14" s="138"/>
    </row>
    <row r="15" spans="1:8" x14ac:dyDescent="0.2">
      <c r="A15" s="38" t="s">
        <v>217</v>
      </c>
      <c r="B15" s="93">
        <v>0</v>
      </c>
      <c r="C15" s="94">
        <v>14.5</v>
      </c>
      <c r="D15" s="93">
        <v>4.4000000000000004</v>
      </c>
      <c r="E15" s="93">
        <v>4.7</v>
      </c>
      <c r="F15" s="93">
        <v>4.3</v>
      </c>
      <c r="G15" s="95">
        <v>27.9</v>
      </c>
      <c r="H15" s="138"/>
    </row>
    <row r="16" spans="1:8" x14ac:dyDescent="0.2">
      <c r="A16" s="26" t="s">
        <v>19</v>
      </c>
      <c r="B16" s="96">
        <v>135.9</v>
      </c>
      <c r="C16" s="97">
        <v>164.7</v>
      </c>
      <c r="D16" s="96">
        <v>135</v>
      </c>
      <c r="E16" s="96">
        <v>134.30000000000001</v>
      </c>
      <c r="F16" s="96">
        <v>134.80000000000001</v>
      </c>
      <c r="G16" s="96">
        <v>704.7</v>
      </c>
      <c r="H16" s="138"/>
    </row>
    <row r="17" spans="2:8" x14ac:dyDescent="0.2">
      <c r="B17" s="138"/>
      <c r="C17" s="138"/>
      <c r="D17" s="138"/>
      <c r="E17" s="138"/>
      <c r="F17" s="138"/>
      <c r="G17" s="138"/>
      <c r="H17" s="138"/>
    </row>
  </sheetData>
  <mergeCells count="2">
    <mergeCell ref="A3:G3"/>
    <mergeCell ref="A5:A6"/>
  </mergeCells>
  <pageMargins left="0.7" right="0.7" top="0.75" bottom="0.75" header="0.3" footer="0.3"/>
  <pageSetup paperSize="9"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96"/>
  <sheetViews>
    <sheetView showGridLines="0" zoomScaleNormal="100" workbookViewId="0"/>
  </sheetViews>
  <sheetFormatPr defaultColWidth="9" defaultRowHeight="12.75" x14ac:dyDescent="0.2"/>
  <cols>
    <col min="1" max="1" width="51.875" style="27" bestFit="1" customWidth="1"/>
    <col min="2" max="2" width="14.25" style="29" customWidth="1"/>
    <col min="3" max="7" width="9.625" style="27" customWidth="1"/>
    <col min="8" max="8" width="9" style="27"/>
    <col min="9" max="9" width="9" style="7"/>
    <col min="10" max="10" width="12" style="7" bestFit="1" customWidth="1"/>
    <col min="11" max="12" width="8.625" style="7" customWidth="1"/>
    <col min="13" max="14" width="9" style="7"/>
    <col min="15" max="16384" width="9" style="27"/>
  </cols>
  <sheetData>
    <row r="1" spans="1:8" customFormat="1" ht="14.25" x14ac:dyDescent="0.2">
      <c r="A1" s="21" t="s">
        <v>219</v>
      </c>
      <c r="E1" s="2"/>
      <c r="G1" s="21"/>
    </row>
    <row r="2" spans="1:8" customFormat="1" ht="14.25" x14ac:dyDescent="0.2">
      <c r="A2" s="21"/>
      <c r="E2" s="2"/>
      <c r="G2" s="21"/>
    </row>
    <row r="3" spans="1:8" customFormat="1" ht="15.75" x14ac:dyDescent="0.25">
      <c r="A3" s="176" t="s">
        <v>80</v>
      </c>
      <c r="B3" s="176"/>
      <c r="C3" s="176"/>
      <c r="D3" s="176"/>
      <c r="E3" s="176"/>
      <c r="F3" s="176"/>
      <c r="G3" s="176"/>
    </row>
    <row r="4" spans="1:8" x14ac:dyDescent="0.2">
      <c r="A4" s="30"/>
      <c r="B4" s="30"/>
      <c r="C4" s="30"/>
      <c r="D4" s="30"/>
      <c r="E4" s="30"/>
      <c r="F4" s="30"/>
      <c r="G4" s="30"/>
    </row>
    <row r="5" spans="1:8" ht="13.5" customHeight="1" x14ac:dyDescent="0.2">
      <c r="A5" s="178" t="s">
        <v>43</v>
      </c>
      <c r="B5" s="28" t="s">
        <v>58</v>
      </c>
      <c r="C5" s="8"/>
      <c r="D5" s="161" t="s">
        <v>97</v>
      </c>
      <c r="E5" s="8" t="s">
        <v>114</v>
      </c>
      <c r="F5" s="8" t="s">
        <v>141</v>
      </c>
      <c r="G5" s="8" t="s">
        <v>204</v>
      </c>
    </row>
    <row r="6" spans="1:8" ht="22.5" x14ac:dyDescent="0.2">
      <c r="A6" s="178"/>
      <c r="B6" s="27"/>
      <c r="C6" s="17" t="s">
        <v>339</v>
      </c>
      <c r="D6" s="162" t="s">
        <v>62</v>
      </c>
      <c r="E6" s="17" t="s">
        <v>63</v>
      </c>
      <c r="F6" s="17" t="s">
        <v>63</v>
      </c>
      <c r="G6" s="17" t="s">
        <v>63</v>
      </c>
    </row>
    <row r="7" spans="1:8" x14ac:dyDescent="0.2">
      <c r="A7" s="178"/>
      <c r="B7" s="28"/>
      <c r="C7" s="8" t="s">
        <v>20</v>
      </c>
      <c r="D7" s="161" t="s">
        <v>20</v>
      </c>
      <c r="E7" s="8" t="s">
        <v>20</v>
      </c>
      <c r="F7" s="8" t="s">
        <v>20</v>
      </c>
      <c r="G7" s="8" t="s">
        <v>20</v>
      </c>
    </row>
    <row r="8" spans="1:8" ht="15" x14ac:dyDescent="0.25">
      <c r="A8" s="26" t="s">
        <v>89</v>
      </c>
      <c r="B8" s="75"/>
      <c r="C8" s="63"/>
      <c r="D8" s="160"/>
      <c r="E8" s="63"/>
      <c r="F8" s="63"/>
      <c r="G8" s="63"/>
    </row>
    <row r="9" spans="1:8" ht="15" x14ac:dyDescent="0.25">
      <c r="A9" s="26" t="s">
        <v>18</v>
      </c>
      <c r="B9" s="75"/>
      <c r="C9" s="63"/>
      <c r="D9" s="160"/>
      <c r="E9" s="63"/>
      <c r="F9" s="63"/>
      <c r="G9" s="63"/>
    </row>
    <row r="10" spans="1:8" ht="15" x14ac:dyDescent="0.25">
      <c r="A10" s="25" t="s">
        <v>148</v>
      </c>
      <c r="B10" s="75"/>
      <c r="C10" s="63"/>
      <c r="D10" s="160"/>
      <c r="E10" s="63"/>
      <c r="F10" s="63"/>
      <c r="G10" s="63"/>
    </row>
    <row r="11" spans="1:8" x14ac:dyDescent="0.2">
      <c r="A11" s="38" t="s">
        <v>230</v>
      </c>
      <c r="B11" s="102" t="s">
        <v>59</v>
      </c>
      <c r="C11" s="93">
        <v>0</v>
      </c>
      <c r="D11" s="163">
        <v>23.7</v>
      </c>
      <c r="E11" s="93">
        <v>0</v>
      </c>
      <c r="F11" s="93">
        <v>0</v>
      </c>
      <c r="G11" s="93">
        <v>0</v>
      </c>
      <c r="H11" s="7"/>
    </row>
    <row r="12" spans="1:8" x14ac:dyDescent="0.2">
      <c r="A12" s="38" t="s">
        <v>340</v>
      </c>
      <c r="B12" s="102" t="s">
        <v>59</v>
      </c>
      <c r="C12" s="85">
        <v>1.8</v>
      </c>
      <c r="D12" s="163">
        <v>0.5</v>
      </c>
      <c r="E12" s="93">
        <v>0</v>
      </c>
      <c r="F12" s="93">
        <v>0</v>
      </c>
      <c r="G12" s="93">
        <v>0</v>
      </c>
      <c r="H12" s="7"/>
    </row>
    <row r="13" spans="1:8" x14ac:dyDescent="0.2">
      <c r="A13" s="38" t="s">
        <v>231</v>
      </c>
      <c r="B13" s="102" t="s">
        <v>59</v>
      </c>
      <c r="C13" s="85">
        <v>13</v>
      </c>
      <c r="D13" s="163">
        <v>0.6</v>
      </c>
      <c r="E13" s="93">
        <v>0</v>
      </c>
      <c r="F13" s="93">
        <v>0</v>
      </c>
      <c r="G13" s="93">
        <v>0</v>
      </c>
      <c r="H13" s="7"/>
    </row>
    <row r="14" spans="1:8" x14ac:dyDescent="0.2">
      <c r="A14" s="38" t="s">
        <v>232</v>
      </c>
      <c r="B14" s="102" t="s">
        <v>59</v>
      </c>
      <c r="C14" s="93">
        <v>0</v>
      </c>
      <c r="D14" s="163">
        <v>1.1000000000000001</v>
      </c>
      <c r="E14" s="85">
        <v>0.4</v>
      </c>
      <c r="F14" s="85">
        <v>0.4</v>
      </c>
      <c r="G14" s="85">
        <v>0.4</v>
      </c>
      <c r="H14" s="7"/>
    </row>
    <row r="15" spans="1:8" x14ac:dyDescent="0.2">
      <c r="A15" s="38" t="s">
        <v>233</v>
      </c>
      <c r="B15" s="102" t="s">
        <v>59</v>
      </c>
      <c r="C15" s="93">
        <v>0</v>
      </c>
      <c r="D15" s="163">
        <v>3.7</v>
      </c>
      <c r="E15" s="85">
        <v>0</v>
      </c>
      <c r="F15" s="85">
        <v>0</v>
      </c>
      <c r="G15" s="85">
        <v>0</v>
      </c>
      <c r="H15" s="7"/>
    </row>
    <row r="16" spans="1:8" x14ac:dyDescent="0.2">
      <c r="A16" s="38" t="s">
        <v>149</v>
      </c>
      <c r="B16" s="102" t="s">
        <v>59</v>
      </c>
      <c r="C16" s="85">
        <v>5.7</v>
      </c>
      <c r="D16" s="164">
        <v>0</v>
      </c>
      <c r="E16" s="85">
        <v>0</v>
      </c>
      <c r="F16" s="85">
        <v>0</v>
      </c>
      <c r="G16" s="85">
        <v>0</v>
      </c>
    </row>
    <row r="17" spans="1:8" x14ac:dyDescent="0.2">
      <c r="A17" s="38" t="s">
        <v>118</v>
      </c>
      <c r="B17" s="102" t="s">
        <v>59</v>
      </c>
      <c r="C17" s="85">
        <v>2.2999999999999998</v>
      </c>
      <c r="D17" s="164">
        <v>0</v>
      </c>
      <c r="E17" s="85">
        <v>0</v>
      </c>
      <c r="F17" s="85">
        <v>0</v>
      </c>
      <c r="G17" s="85">
        <v>0</v>
      </c>
    </row>
    <row r="18" spans="1:8" x14ac:dyDescent="0.2">
      <c r="A18" s="38" t="s">
        <v>150</v>
      </c>
      <c r="B18" s="102" t="s">
        <v>59</v>
      </c>
      <c r="C18" s="85">
        <v>1.1000000000000001</v>
      </c>
      <c r="D18" s="164">
        <v>0.6</v>
      </c>
      <c r="E18" s="85">
        <v>0.7</v>
      </c>
      <c r="F18" s="85">
        <v>0.7</v>
      </c>
      <c r="G18" s="85">
        <v>0.7</v>
      </c>
    </row>
    <row r="19" spans="1:8" x14ac:dyDescent="0.2">
      <c r="A19" s="38" t="s">
        <v>44</v>
      </c>
      <c r="B19" s="102" t="s">
        <v>59</v>
      </c>
      <c r="C19" s="85">
        <v>0.8</v>
      </c>
      <c r="D19" s="164">
        <v>0.7</v>
      </c>
      <c r="E19" s="85">
        <v>0.7</v>
      </c>
      <c r="F19" s="85">
        <v>0.7</v>
      </c>
      <c r="G19" s="85">
        <v>0.7</v>
      </c>
    </row>
    <row r="20" spans="1:8" x14ac:dyDescent="0.2">
      <c r="A20" s="38" t="s">
        <v>151</v>
      </c>
      <c r="B20" s="102" t="s">
        <v>59</v>
      </c>
      <c r="C20" s="85">
        <v>1.8</v>
      </c>
      <c r="D20" s="164">
        <v>1.3</v>
      </c>
      <c r="E20" s="85">
        <v>1.3</v>
      </c>
      <c r="F20" s="85">
        <v>1.3</v>
      </c>
      <c r="G20" s="85">
        <v>1.4</v>
      </c>
    </row>
    <row r="21" spans="1:8" x14ac:dyDescent="0.2">
      <c r="A21" s="38" t="s">
        <v>119</v>
      </c>
      <c r="B21" s="102" t="s">
        <v>59</v>
      </c>
      <c r="C21" s="85" t="s">
        <v>152</v>
      </c>
      <c r="D21" s="164" t="s">
        <v>152</v>
      </c>
      <c r="E21" s="85" t="s">
        <v>152</v>
      </c>
      <c r="F21" s="85" t="s">
        <v>152</v>
      </c>
      <c r="G21" s="85" t="s">
        <v>152</v>
      </c>
    </row>
    <row r="22" spans="1:8" x14ac:dyDescent="0.2">
      <c r="A22" s="38" t="s">
        <v>120</v>
      </c>
      <c r="B22" s="102" t="s">
        <v>59</v>
      </c>
      <c r="C22" s="85">
        <v>5.9</v>
      </c>
      <c r="D22" s="164">
        <v>7</v>
      </c>
      <c r="E22" s="85">
        <v>8.5</v>
      </c>
      <c r="F22" s="85">
        <v>9.3000000000000007</v>
      </c>
      <c r="G22" s="85">
        <v>8.8000000000000007</v>
      </c>
    </row>
    <row r="23" spans="1:8" x14ac:dyDescent="0.2">
      <c r="A23" s="38" t="s">
        <v>121</v>
      </c>
      <c r="B23" s="102" t="s">
        <v>59</v>
      </c>
      <c r="C23" s="85">
        <v>0.1</v>
      </c>
      <c r="D23" s="164">
        <v>0.1</v>
      </c>
      <c r="E23" s="85">
        <v>0.2</v>
      </c>
      <c r="F23" s="85">
        <v>0.2</v>
      </c>
      <c r="G23" s="85">
        <v>0.2</v>
      </c>
    </row>
    <row r="24" spans="1:8" x14ac:dyDescent="0.2">
      <c r="A24" s="38" t="s">
        <v>234</v>
      </c>
      <c r="B24" s="102" t="s">
        <v>59</v>
      </c>
      <c r="C24" s="85">
        <v>2.4</v>
      </c>
      <c r="D24" s="164">
        <v>0.8</v>
      </c>
      <c r="E24" s="85">
        <v>0.8</v>
      </c>
      <c r="F24" s="85">
        <v>0.8</v>
      </c>
      <c r="G24" s="85">
        <v>0.8</v>
      </c>
    </row>
    <row r="25" spans="1:8" ht="15" x14ac:dyDescent="0.25">
      <c r="A25" s="25" t="s">
        <v>0</v>
      </c>
      <c r="B25" s="75"/>
      <c r="C25" s="82"/>
      <c r="D25" s="165"/>
      <c r="E25" s="82"/>
      <c r="F25" s="82"/>
      <c r="G25" s="82"/>
    </row>
    <row r="26" spans="1:8" ht="13.5" thickBot="1" x14ac:dyDescent="0.25">
      <c r="A26" s="38" t="s">
        <v>122</v>
      </c>
      <c r="B26" s="102" t="s">
        <v>235</v>
      </c>
      <c r="C26" s="85">
        <v>0.4</v>
      </c>
      <c r="D26" s="164">
        <v>0.2</v>
      </c>
      <c r="E26" s="85">
        <v>0.2</v>
      </c>
      <c r="F26" s="85">
        <v>0.2</v>
      </c>
      <c r="G26" s="85">
        <v>0.2</v>
      </c>
    </row>
    <row r="27" spans="1:8" ht="15.75" thickBot="1" x14ac:dyDescent="0.3">
      <c r="A27" s="25" t="s">
        <v>15</v>
      </c>
      <c r="B27" s="75"/>
      <c r="C27" s="86">
        <v>35.299999999999997</v>
      </c>
      <c r="D27" s="166">
        <v>40.4</v>
      </c>
      <c r="E27" s="86">
        <v>12.7</v>
      </c>
      <c r="F27" s="86">
        <v>13.5</v>
      </c>
      <c r="G27" s="86">
        <v>13.1</v>
      </c>
      <c r="H27" s="119"/>
    </row>
    <row r="28" spans="1:8" ht="15" x14ac:dyDescent="0.25">
      <c r="A28" s="26" t="s">
        <v>17</v>
      </c>
      <c r="B28" s="75"/>
      <c r="C28" s="82"/>
      <c r="D28" s="165"/>
      <c r="E28" s="82"/>
      <c r="F28" s="82"/>
      <c r="G28" s="82"/>
    </row>
    <row r="29" spans="1:8" ht="15" x14ac:dyDescent="0.25">
      <c r="A29" s="25" t="s">
        <v>148</v>
      </c>
      <c r="B29" s="75"/>
      <c r="C29" s="82"/>
      <c r="D29" s="165"/>
      <c r="E29" s="82"/>
      <c r="F29" s="82"/>
      <c r="G29" s="82"/>
    </row>
    <row r="30" spans="1:8" x14ac:dyDescent="0.2">
      <c r="A30" s="38" t="s">
        <v>230</v>
      </c>
      <c r="B30" s="102" t="s">
        <v>59</v>
      </c>
      <c r="C30" s="142">
        <v>0</v>
      </c>
      <c r="D30" s="167">
        <v>617.5</v>
      </c>
      <c r="E30" s="142">
        <v>0</v>
      </c>
      <c r="F30" s="142">
        <v>0</v>
      </c>
      <c r="G30" s="142">
        <v>0</v>
      </c>
    </row>
    <row r="31" spans="1:8" x14ac:dyDescent="0.2">
      <c r="A31" s="38" t="s">
        <v>340</v>
      </c>
      <c r="B31" s="102" t="s">
        <v>59</v>
      </c>
      <c r="C31" s="142">
        <v>77.5</v>
      </c>
      <c r="D31" s="167">
        <v>11.2</v>
      </c>
      <c r="E31" s="142">
        <v>0</v>
      </c>
      <c r="F31" s="142">
        <v>0</v>
      </c>
      <c r="G31" s="142">
        <v>0</v>
      </c>
    </row>
    <row r="32" spans="1:8" x14ac:dyDescent="0.2">
      <c r="A32" s="38" t="s">
        <v>231</v>
      </c>
      <c r="B32" s="102" t="s">
        <v>59</v>
      </c>
      <c r="C32" s="142">
        <v>189.7</v>
      </c>
      <c r="D32" s="167">
        <v>0</v>
      </c>
      <c r="E32" s="142">
        <v>0</v>
      </c>
      <c r="F32" s="142">
        <v>0</v>
      </c>
      <c r="G32" s="142">
        <v>0</v>
      </c>
    </row>
    <row r="33" spans="1:7" x14ac:dyDescent="0.2">
      <c r="A33" s="38" t="s">
        <v>232</v>
      </c>
      <c r="B33" s="102" t="s">
        <v>59</v>
      </c>
      <c r="C33" s="142">
        <v>0</v>
      </c>
      <c r="D33" s="167">
        <v>1.7</v>
      </c>
      <c r="E33" s="142">
        <v>1.7</v>
      </c>
      <c r="F33" s="142">
        <v>1.7</v>
      </c>
      <c r="G33" s="142">
        <v>1.7</v>
      </c>
    </row>
    <row r="34" spans="1:7" x14ac:dyDescent="0.2">
      <c r="A34" s="38" t="s">
        <v>236</v>
      </c>
      <c r="B34" s="102" t="s">
        <v>59</v>
      </c>
      <c r="C34" s="142">
        <v>0</v>
      </c>
      <c r="D34" s="167">
        <v>4</v>
      </c>
      <c r="E34" s="142">
        <v>0</v>
      </c>
      <c r="F34" s="142">
        <v>0</v>
      </c>
      <c r="G34" s="142">
        <v>0</v>
      </c>
    </row>
    <row r="35" spans="1:7" x14ac:dyDescent="0.2">
      <c r="A35" s="38" t="s">
        <v>237</v>
      </c>
      <c r="B35" s="102" t="s">
        <v>59</v>
      </c>
      <c r="C35" s="142">
        <v>0</v>
      </c>
      <c r="D35" s="167">
        <v>1</v>
      </c>
      <c r="E35" s="142">
        <v>2</v>
      </c>
      <c r="F35" s="142">
        <v>2</v>
      </c>
      <c r="G35" s="142">
        <v>1</v>
      </c>
    </row>
    <row r="36" spans="1:7" x14ac:dyDescent="0.2">
      <c r="A36" s="38" t="s">
        <v>46</v>
      </c>
      <c r="B36" s="102" t="s">
        <v>59</v>
      </c>
      <c r="C36" s="85">
        <v>0.9</v>
      </c>
      <c r="D36" s="164">
        <v>1.4</v>
      </c>
      <c r="E36" s="85">
        <v>1</v>
      </c>
      <c r="F36" s="85">
        <v>1</v>
      </c>
      <c r="G36" s="85">
        <v>1</v>
      </c>
    </row>
    <row r="37" spans="1:7" x14ac:dyDescent="0.2">
      <c r="A37" s="38" t="s">
        <v>45</v>
      </c>
      <c r="B37" s="102" t="s">
        <v>59</v>
      </c>
      <c r="C37" s="85">
        <v>0.1</v>
      </c>
      <c r="D37" s="164">
        <v>0.1</v>
      </c>
      <c r="E37" s="85">
        <v>0.1</v>
      </c>
      <c r="F37" s="85">
        <v>0.1</v>
      </c>
      <c r="G37" s="85">
        <v>0.1</v>
      </c>
    </row>
    <row r="38" spans="1:7" x14ac:dyDescent="0.2">
      <c r="A38" s="38" t="s">
        <v>238</v>
      </c>
      <c r="B38" s="102" t="s">
        <v>59</v>
      </c>
      <c r="C38" s="85">
        <v>4.9000000000000004</v>
      </c>
      <c r="D38" s="164">
        <v>7.8</v>
      </c>
      <c r="E38" s="85">
        <v>7.9</v>
      </c>
      <c r="F38" s="85">
        <v>7.9</v>
      </c>
      <c r="G38" s="85">
        <v>8</v>
      </c>
    </row>
    <row r="39" spans="1:7" x14ac:dyDescent="0.2">
      <c r="A39" s="38" t="s">
        <v>44</v>
      </c>
      <c r="B39" s="102" t="s">
        <v>59</v>
      </c>
      <c r="C39" s="85">
        <v>20.2</v>
      </c>
      <c r="D39" s="164">
        <v>20.7</v>
      </c>
      <c r="E39" s="85">
        <v>19.8</v>
      </c>
      <c r="F39" s="85">
        <v>20.100000000000001</v>
      </c>
      <c r="G39" s="85">
        <v>20.399999999999999</v>
      </c>
    </row>
    <row r="40" spans="1:7" x14ac:dyDescent="0.2">
      <c r="A40" s="38" t="s">
        <v>213</v>
      </c>
      <c r="B40" s="102" t="s">
        <v>59</v>
      </c>
      <c r="C40" s="85">
        <v>0</v>
      </c>
      <c r="D40" s="164">
        <v>0.2</v>
      </c>
      <c r="E40" s="85">
        <v>0.4</v>
      </c>
      <c r="F40" s="85">
        <v>0.6</v>
      </c>
      <c r="G40" s="85">
        <v>0.8</v>
      </c>
    </row>
    <row r="41" spans="1:7" x14ac:dyDescent="0.2">
      <c r="A41" s="38" t="s">
        <v>119</v>
      </c>
      <c r="B41" s="102" t="s">
        <v>59</v>
      </c>
      <c r="C41" s="85">
        <v>48.5</v>
      </c>
      <c r="D41" s="164">
        <v>33.1</v>
      </c>
      <c r="E41" s="85">
        <v>0</v>
      </c>
      <c r="F41" s="85">
        <v>0</v>
      </c>
      <c r="G41" s="85">
        <v>0</v>
      </c>
    </row>
    <row r="42" spans="1:7" x14ac:dyDescent="0.2">
      <c r="A42" s="38" t="s">
        <v>123</v>
      </c>
      <c r="B42" s="102" t="s">
        <v>59</v>
      </c>
      <c r="C42" s="85">
        <v>0.5</v>
      </c>
      <c r="D42" s="164">
        <v>0.9</v>
      </c>
      <c r="E42" s="85">
        <v>0.8</v>
      </c>
      <c r="F42" s="85">
        <v>0.8</v>
      </c>
      <c r="G42" s="85">
        <v>0.7</v>
      </c>
    </row>
    <row r="43" spans="1:7" x14ac:dyDescent="0.2">
      <c r="A43" s="38" t="s">
        <v>305</v>
      </c>
      <c r="B43" s="102" t="s">
        <v>59</v>
      </c>
      <c r="C43" s="85">
        <v>3</v>
      </c>
      <c r="D43" s="164">
        <v>3.8</v>
      </c>
      <c r="E43" s="85">
        <v>3.8</v>
      </c>
      <c r="F43" s="85">
        <v>3.9</v>
      </c>
      <c r="G43" s="85">
        <v>3.9</v>
      </c>
    </row>
    <row r="44" spans="1:7" x14ac:dyDescent="0.2">
      <c r="A44" s="38" t="s">
        <v>212</v>
      </c>
      <c r="B44" s="102" t="s">
        <v>59</v>
      </c>
      <c r="C44" s="85">
        <v>26.4</v>
      </c>
      <c r="D44" s="164">
        <v>32.1</v>
      </c>
      <c r="E44" s="85">
        <v>32.200000000000003</v>
      </c>
      <c r="F44" s="85">
        <v>32.4</v>
      </c>
      <c r="G44" s="85">
        <v>32.5</v>
      </c>
    </row>
    <row r="45" spans="1:7" x14ac:dyDescent="0.2">
      <c r="A45" s="38" t="s">
        <v>306</v>
      </c>
      <c r="B45" s="102" t="s">
        <v>59</v>
      </c>
      <c r="C45" s="85">
        <v>83.4</v>
      </c>
      <c r="D45" s="164">
        <v>90.7</v>
      </c>
      <c r="E45" s="85">
        <v>86.3</v>
      </c>
      <c r="F45" s="85">
        <v>84.8</v>
      </c>
      <c r="G45" s="85">
        <v>85.3</v>
      </c>
    </row>
    <row r="46" spans="1:7" x14ac:dyDescent="0.2">
      <c r="A46" s="38" t="s">
        <v>151</v>
      </c>
      <c r="B46" s="102" t="s">
        <v>59</v>
      </c>
      <c r="C46" s="85">
        <v>73.7</v>
      </c>
      <c r="D46" s="164">
        <v>75</v>
      </c>
      <c r="E46" s="85">
        <v>71.5</v>
      </c>
      <c r="F46" s="85">
        <v>72.599999999999994</v>
      </c>
      <c r="G46" s="85">
        <v>73.599999999999994</v>
      </c>
    </row>
    <row r="47" spans="1:7" x14ac:dyDescent="0.2">
      <c r="A47" s="38" t="s">
        <v>217</v>
      </c>
      <c r="B47" s="102" t="s">
        <v>59</v>
      </c>
      <c r="C47" s="85">
        <v>0</v>
      </c>
      <c r="D47" s="164">
        <v>14.5</v>
      </c>
      <c r="E47" s="85">
        <v>4.4000000000000004</v>
      </c>
      <c r="F47" s="85">
        <v>4.7</v>
      </c>
      <c r="G47" s="85">
        <v>4.3</v>
      </c>
    </row>
    <row r="48" spans="1:7" ht="15" x14ac:dyDescent="0.25">
      <c r="A48" s="25" t="s">
        <v>0</v>
      </c>
      <c r="B48" s="75"/>
      <c r="C48" s="82"/>
      <c r="D48" s="165"/>
      <c r="E48" s="82"/>
      <c r="F48" s="82"/>
      <c r="G48" s="82"/>
    </row>
    <row r="49" spans="1:8" ht="13.5" thickBot="1" x14ac:dyDescent="0.25">
      <c r="A49" s="38" t="s">
        <v>122</v>
      </c>
      <c r="B49" s="102" t="s">
        <v>235</v>
      </c>
      <c r="C49" s="85">
        <v>3.6</v>
      </c>
      <c r="D49" s="164">
        <v>7.9</v>
      </c>
      <c r="E49" s="85">
        <v>7.9</v>
      </c>
      <c r="F49" s="85">
        <v>7.9</v>
      </c>
      <c r="G49" s="85">
        <v>7.9</v>
      </c>
    </row>
    <row r="50" spans="1:8" ht="15.75" thickBot="1" x14ac:dyDescent="0.3">
      <c r="A50" s="25" t="s">
        <v>15</v>
      </c>
      <c r="B50" s="75"/>
      <c r="C50" s="86">
        <v>532.5</v>
      </c>
      <c r="D50" s="166">
        <v>923.5</v>
      </c>
      <c r="E50" s="86">
        <v>239.7</v>
      </c>
      <c r="F50" s="86">
        <v>240.4</v>
      </c>
      <c r="G50" s="86">
        <v>241.2</v>
      </c>
      <c r="H50" s="119"/>
    </row>
    <row r="51" spans="1:8" ht="15" x14ac:dyDescent="0.25">
      <c r="A51" s="26" t="s">
        <v>16</v>
      </c>
      <c r="B51" s="75"/>
      <c r="C51" s="82"/>
      <c r="D51" s="165"/>
      <c r="E51" s="82"/>
      <c r="F51" s="82"/>
      <c r="G51" s="82">
        <f t="shared" ref="G51" si="0">SUM(G30:G49)-G50</f>
        <v>0</v>
      </c>
    </row>
    <row r="52" spans="1:8" ht="15" x14ac:dyDescent="0.25">
      <c r="A52" s="25" t="s">
        <v>0</v>
      </c>
      <c r="B52" s="75"/>
      <c r="C52" s="82"/>
      <c r="D52" s="165"/>
      <c r="E52" s="82"/>
      <c r="F52" s="82"/>
      <c r="G52" s="82"/>
    </row>
    <row r="53" spans="1:8" ht="13.5" thickBot="1" x14ac:dyDescent="0.25">
      <c r="A53" s="38" t="s">
        <v>47</v>
      </c>
      <c r="B53" s="102" t="s">
        <v>239</v>
      </c>
      <c r="C53" s="85">
        <v>2.8</v>
      </c>
      <c r="D53" s="164">
        <v>3.1</v>
      </c>
      <c r="E53" s="85">
        <v>1.1000000000000001</v>
      </c>
      <c r="F53" s="85">
        <v>0</v>
      </c>
      <c r="G53" s="85">
        <v>0</v>
      </c>
    </row>
    <row r="54" spans="1:8" ht="15.75" thickBot="1" x14ac:dyDescent="0.3">
      <c r="A54" s="25" t="s">
        <v>15</v>
      </c>
      <c r="B54" s="75"/>
      <c r="C54" s="86">
        <v>2.8</v>
      </c>
      <c r="D54" s="166">
        <v>3.1</v>
      </c>
      <c r="E54" s="86">
        <v>1.1000000000000001</v>
      </c>
      <c r="F54" s="86">
        <v>0</v>
      </c>
      <c r="G54" s="86">
        <v>0</v>
      </c>
      <c r="H54" s="119"/>
    </row>
    <row r="55" spans="1:8" x14ac:dyDescent="0.2">
      <c r="A55" s="74" t="s">
        <v>90</v>
      </c>
      <c r="B55" s="102"/>
      <c r="C55" s="85"/>
      <c r="D55" s="164"/>
      <c r="E55" s="85"/>
      <c r="F55" s="85"/>
      <c r="G55" s="85"/>
    </row>
    <row r="56" spans="1:8" ht="15" x14ac:dyDescent="0.25">
      <c r="A56" s="26" t="s">
        <v>13</v>
      </c>
      <c r="B56" s="75"/>
      <c r="C56" s="82"/>
      <c r="D56" s="165"/>
      <c r="E56" s="82"/>
      <c r="F56" s="82"/>
      <c r="G56" s="82"/>
    </row>
    <row r="57" spans="1:8" ht="15" x14ac:dyDescent="0.25">
      <c r="A57" s="25" t="s">
        <v>148</v>
      </c>
      <c r="B57" s="75"/>
      <c r="C57" s="82"/>
      <c r="D57" s="165"/>
      <c r="E57" s="82"/>
      <c r="F57" s="82"/>
      <c r="G57" s="82"/>
    </row>
    <row r="58" spans="1:8" x14ac:dyDescent="0.2">
      <c r="A58" s="38" t="s">
        <v>145</v>
      </c>
      <c r="B58" s="102" t="s">
        <v>59</v>
      </c>
      <c r="C58" s="78">
        <v>272.2</v>
      </c>
      <c r="D58" s="168">
        <v>298.3</v>
      </c>
      <c r="E58" s="78">
        <v>302.5</v>
      </c>
      <c r="F58" s="78">
        <v>302.89999999999998</v>
      </c>
      <c r="G58" s="78">
        <v>299.89999999999998</v>
      </c>
    </row>
    <row r="59" spans="1:8" x14ac:dyDescent="0.2">
      <c r="A59" s="38" t="s">
        <v>48</v>
      </c>
      <c r="B59" s="102" t="s">
        <v>59</v>
      </c>
      <c r="C59" s="78">
        <v>97</v>
      </c>
      <c r="D59" s="168">
        <v>103.3</v>
      </c>
      <c r="E59" s="78">
        <v>105.4</v>
      </c>
      <c r="F59" s="78">
        <v>107.5</v>
      </c>
      <c r="G59" s="78">
        <v>109.7</v>
      </c>
    </row>
    <row r="60" spans="1:8" x14ac:dyDescent="0.2">
      <c r="A60" s="38" t="s">
        <v>240</v>
      </c>
      <c r="B60" s="102" t="s">
        <v>59</v>
      </c>
      <c r="C60" s="78">
        <v>59.7</v>
      </c>
      <c r="D60" s="168">
        <v>63.7</v>
      </c>
      <c r="E60" s="78">
        <v>66.3</v>
      </c>
      <c r="F60" s="78">
        <v>69.099999999999994</v>
      </c>
      <c r="G60" s="78">
        <v>72.099999999999994</v>
      </c>
    </row>
    <row r="61" spans="1:8" x14ac:dyDescent="0.2">
      <c r="A61" s="38" t="s">
        <v>86</v>
      </c>
      <c r="B61" s="102" t="s">
        <v>59</v>
      </c>
      <c r="C61" s="78">
        <v>2</v>
      </c>
      <c r="D61" s="168">
        <v>1.6</v>
      </c>
      <c r="E61" s="78">
        <v>1.7</v>
      </c>
      <c r="F61" s="78">
        <v>1.7</v>
      </c>
      <c r="G61" s="78">
        <v>1.8</v>
      </c>
    </row>
    <row r="62" spans="1:8" ht="15" x14ac:dyDescent="0.25">
      <c r="A62" s="25" t="s">
        <v>241</v>
      </c>
      <c r="B62" s="75"/>
      <c r="C62" s="82"/>
      <c r="D62" s="165"/>
      <c r="E62" s="82"/>
      <c r="F62" s="82"/>
      <c r="G62" s="82"/>
    </row>
    <row r="63" spans="1:8" x14ac:dyDescent="0.2">
      <c r="A63" s="38" t="s">
        <v>122</v>
      </c>
      <c r="B63" s="102" t="s">
        <v>235</v>
      </c>
      <c r="C63" s="78">
        <v>0</v>
      </c>
      <c r="D63" s="168">
        <v>0.4</v>
      </c>
      <c r="E63" s="78">
        <v>0.4</v>
      </c>
      <c r="F63" s="78">
        <v>0.4</v>
      </c>
      <c r="G63" s="78">
        <v>0</v>
      </c>
    </row>
    <row r="64" spans="1:8" x14ac:dyDescent="0.2">
      <c r="A64" s="38" t="s">
        <v>49</v>
      </c>
      <c r="B64" s="102" t="s">
        <v>244</v>
      </c>
      <c r="C64" s="78">
        <v>10.6</v>
      </c>
      <c r="D64" s="168">
        <v>10.9</v>
      </c>
      <c r="E64" s="78">
        <v>11.1</v>
      </c>
      <c r="F64" s="78">
        <v>11.4</v>
      </c>
      <c r="G64" s="78">
        <v>11.7</v>
      </c>
    </row>
    <row r="65" spans="1:8" x14ac:dyDescent="0.2">
      <c r="A65" s="38" t="s">
        <v>153</v>
      </c>
      <c r="B65" s="102" t="s">
        <v>244</v>
      </c>
      <c r="C65" s="78" t="s">
        <v>64</v>
      </c>
      <c r="D65" s="168" t="s">
        <v>64</v>
      </c>
      <c r="E65" s="78" t="s">
        <v>64</v>
      </c>
      <c r="F65" s="78" t="s">
        <v>64</v>
      </c>
      <c r="G65" s="78" t="s">
        <v>64</v>
      </c>
    </row>
    <row r="66" spans="1:8" x14ac:dyDescent="0.2">
      <c r="A66" s="38" t="s">
        <v>154</v>
      </c>
      <c r="B66" s="102" t="s">
        <v>235</v>
      </c>
      <c r="C66" s="78">
        <v>0.7</v>
      </c>
      <c r="D66" s="168">
        <v>5.2</v>
      </c>
      <c r="E66" s="78">
        <v>2.6</v>
      </c>
      <c r="F66" s="78">
        <v>2.9</v>
      </c>
      <c r="G66" s="78">
        <v>1.1000000000000001</v>
      </c>
    </row>
    <row r="67" spans="1:8" x14ac:dyDescent="0.2">
      <c r="A67" s="38" t="s">
        <v>242</v>
      </c>
      <c r="B67" s="102" t="s">
        <v>244</v>
      </c>
      <c r="C67" s="78">
        <v>1.1000000000000001</v>
      </c>
      <c r="D67" s="168">
        <v>1.3</v>
      </c>
      <c r="E67" s="78">
        <v>0</v>
      </c>
      <c r="F67" s="78">
        <v>0</v>
      </c>
      <c r="G67" s="78">
        <v>0</v>
      </c>
    </row>
    <row r="68" spans="1:8" ht="13.5" thickBot="1" x14ac:dyDescent="0.25">
      <c r="A68" s="38" t="s">
        <v>243</v>
      </c>
      <c r="B68" s="102" t="s">
        <v>245</v>
      </c>
      <c r="C68" s="78">
        <v>0.2</v>
      </c>
      <c r="D68" s="168">
        <v>0</v>
      </c>
      <c r="E68" s="78">
        <v>0</v>
      </c>
      <c r="F68" s="78">
        <v>0</v>
      </c>
      <c r="G68" s="78">
        <v>0</v>
      </c>
    </row>
    <row r="69" spans="1:8" ht="15.75" thickBot="1" x14ac:dyDescent="0.3">
      <c r="A69" s="25" t="s">
        <v>15</v>
      </c>
      <c r="B69" s="75"/>
      <c r="C69" s="105">
        <v>443.5</v>
      </c>
      <c r="D69" s="169">
        <v>484.7</v>
      </c>
      <c r="E69" s="105">
        <v>489.9</v>
      </c>
      <c r="F69" s="105">
        <v>496</v>
      </c>
      <c r="G69" s="105">
        <v>496.3</v>
      </c>
      <c r="H69" s="119"/>
    </row>
    <row r="70" spans="1:8" ht="15" x14ac:dyDescent="0.25">
      <c r="A70" s="26" t="s">
        <v>50</v>
      </c>
      <c r="B70" s="75"/>
      <c r="C70" s="82"/>
      <c r="D70" s="165"/>
      <c r="E70" s="82"/>
      <c r="F70" s="82"/>
      <c r="G70" s="82"/>
    </row>
    <row r="71" spans="1:8" ht="15" x14ac:dyDescent="0.25">
      <c r="A71" s="25" t="s">
        <v>148</v>
      </c>
      <c r="B71" s="75"/>
      <c r="C71" s="82"/>
      <c r="D71" s="165"/>
      <c r="E71" s="82"/>
      <c r="F71" s="82"/>
      <c r="G71" s="82"/>
    </row>
    <row r="72" spans="1:8" ht="13.5" thickBot="1" x14ac:dyDescent="0.25">
      <c r="A72" s="38" t="s">
        <v>48</v>
      </c>
      <c r="B72" s="102" t="s">
        <v>59</v>
      </c>
      <c r="C72" s="78">
        <v>0.8</v>
      </c>
      <c r="D72" s="168">
        <v>0.7</v>
      </c>
      <c r="E72" s="78">
        <v>0.7</v>
      </c>
      <c r="F72" s="78">
        <v>0.8</v>
      </c>
      <c r="G72" s="78">
        <v>0.8</v>
      </c>
    </row>
    <row r="73" spans="1:8" ht="15.75" thickBot="1" x14ac:dyDescent="0.3">
      <c r="A73" s="25" t="s">
        <v>15</v>
      </c>
      <c r="B73" s="75"/>
      <c r="C73" s="80">
        <v>0.8</v>
      </c>
      <c r="D73" s="169">
        <v>0.7</v>
      </c>
      <c r="E73" s="80">
        <v>0.7</v>
      </c>
      <c r="F73" s="80">
        <v>0.8</v>
      </c>
      <c r="G73" s="80">
        <v>0.8</v>
      </c>
      <c r="H73" s="119"/>
    </row>
    <row r="74" spans="1:8" ht="15" x14ac:dyDescent="0.25">
      <c r="A74" s="26" t="s">
        <v>51</v>
      </c>
      <c r="B74" s="75"/>
      <c r="C74" s="82"/>
      <c r="D74" s="165"/>
      <c r="E74" s="82"/>
      <c r="F74" s="82"/>
      <c r="G74" s="82"/>
      <c r="H74" s="82"/>
    </row>
    <row r="75" spans="1:8" ht="15" x14ac:dyDescent="0.25">
      <c r="A75" s="25" t="s">
        <v>148</v>
      </c>
      <c r="B75" s="75"/>
      <c r="C75" s="82"/>
      <c r="D75" s="165"/>
      <c r="E75" s="82"/>
      <c r="F75" s="82"/>
      <c r="G75" s="82"/>
    </row>
    <row r="76" spans="1:8" ht="13.5" thickBot="1" x14ac:dyDescent="0.25">
      <c r="A76" s="38" t="s">
        <v>48</v>
      </c>
      <c r="B76" s="102" t="s">
        <v>59</v>
      </c>
      <c r="C76" s="78">
        <v>0.6</v>
      </c>
      <c r="D76" s="168">
        <v>0.7</v>
      </c>
      <c r="E76" s="78">
        <v>0.7</v>
      </c>
      <c r="F76" s="78">
        <v>0.7</v>
      </c>
      <c r="G76" s="78">
        <v>0.7</v>
      </c>
    </row>
    <row r="77" spans="1:8" ht="15.75" thickBot="1" x14ac:dyDescent="0.3">
      <c r="A77" s="25" t="s">
        <v>15</v>
      </c>
      <c r="B77" s="75"/>
      <c r="C77" s="80">
        <v>0.6</v>
      </c>
      <c r="D77" s="169">
        <v>0.7</v>
      </c>
      <c r="E77" s="80">
        <v>0.7</v>
      </c>
      <c r="F77" s="80">
        <v>0.7</v>
      </c>
      <c r="G77" s="80">
        <v>0.7</v>
      </c>
      <c r="H77" s="119"/>
    </row>
    <row r="78" spans="1:8" ht="15" x14ac:dyDescent="0.25">
      <c r="A78" s="26" t="s">
        <v>91</v>
      </c>
      <c r="B78" s="75"/>
      <c r="C78" s="82"/>
      <c r="D78" s="165"/>
      <c r="E78" s="82"/>
      <c r="F78" s="82"/>
      <c r="G78" s="82"/>
    </row>
    <row r="79" spans="1:8" ht="15" x14ac:dyDescent="0.25">
      <c r="A79" s="26" t="s">
        <v>341</v>
      </c>
      <c r="B79" s="75"/>
      <c r="C79" s="106"/>
      <c r="D79" s="170"/>
      <c r="E79" s="106"/>
      <c r="F79" s="106"/>
      <c r="G79" s="106"/>
    </row>
    <row r="80" spans="1:8" ht="15" x14ac:dyDescent="0.25">
      <c r="A80" s="25" t="s">
        <v>148</v>
      </c>
      <c r="B80" s="75"/>
      <c r="C80" s="106"/>
      <c r="D80" s="170"/>
      <c r="E80" s="106"/>
      <c r="F80" s="106"/>
      <c r="G80" s="106"/>
    </row>
    <row r="81" spans="1:8" x14ac:dyDescent="0.2">
      <c r="A81" s="38" t="s">
        <v>246</v>
      </c>
      <c r="B81" s="102" t="s">
        <v>59</v>
      </c>
      <c r="C81" s="144">
        <v>0</v>
      </c>
      <c r="D81" s="171">
        <v>0.3</v>
      </c>
      <c r="E81" s="144">
        <v>0</v>
      </c>
      <c r="F81" s="144">
        <v>0</v>
      </c>
      <c r="G81" s="144">
        <v>0</v>
      </c>
    </row>
    <row r="82" spans="1:8" ht="13.5" thickBot="1" x14ac:dyDescent="0.25">
      <c r="A82" s="103" t="s">
        <v>247</v>
      </c>
      <c r="B82" s="102" t="s">
        <v>59</v>
      </c>
      <c r="C82" s="78">
        <v>0</v>
      </c>
      <c r="D82" s="168">
        <v>2.4</v>
      </c>
      <c r="E82" s="78">
        <v>0.6</v>
      </c>
      <c r="F82" s="78">
        <v>0</v>
      </c>
      <c r="G82" s="78">
        <v>0</v>
      </c>
    </row>
    <row r="83" spans="1:8" ht="15.75" thickBot="1" x14ac:dyDescent="0.3">
      <c r="A83" s="25" t="s">
        <v>15</v>
      </c>
      <c r="B83" s="75"/>
      <c r="C83" s="80">
        <v>0</v>
      </c>
      <c r="D83" s="169">
        <v>2.7</v>
      </c>
      <c r="E83" s="80">
        <v>0.6</v>
      </c>
      <c r="F83" s="80">
        <v>0</v>
      </c>
      <c r="G83" s="80">
        <v>0</v>
      </c>
      <c r="H83" s="119"/>
    </row>
    <row r="84" spans="1:8" x14ac:dyDescent="0.2">
      <c r="A84" s="26" t="s">
        <v>88</v>
      </c>
      <c r="B84" s="102"/>
      <c r="C84" s="85"/>
      <c r="D84" s="164"/>
      <c r="E84" s="85"/>
      <c r="F84" s="85"/>
      <c r="G84" s="85"/>
    </row>
    <row r="85" spans="1:8" ht="15" x14ac:dyDescent="0.25">
      <c r="A85" s="25" t="s">
        <v>0</v>
      </c>
      <c r="B85" s="75"/>
      <c r="C85" s="82"/>
      <c r="D85" s="165"/>
      <c r="E85" s="82"/>
      <c r="F85" s="82"/>
      <c r="G85" s="82"/>
    </row>
    <row r="86" spans="1:8" ht="13.5" thickBot="1" x14ac:dyDescent="0.25">
      <c r="A86" s="38" t="s">
        <v>155</v>
      </c>
      <c r="B86" s="102" t="s">
        <v>244</v>
      </c>
      <c r="C86" s="78">
        <v>9</v>
      </c>
      <c r="D86" s="168">
        <v>9</v>
      </c>
      <c r="E86" s="78">
        <v>9</v>
      </c>
      <c r="F86" s="78">
        <v>9</v>
      </c>
      <c r="G86" s="78">
        <v>9</v>
      </c>
    </row>
    <row r="87" spans="1:8" ht="15.75" thickBot="1" x14ac:dyDescent="0.3">
      <c r="A87" s="25" t="s">
        <v>15</v>
      </c>
      <c r="B87" s="75"/>
      <c r="C87" s="80">
        <v>9</v>
      </c>
      <c r="D87" s="169">
        <v>9</v>
      </c>
      <c r="E87" s="80">
        <v>9</v>
      </c>
      <c r="F87" s="80">
        <v>9</v>
      </c>
      <c r="G87" s="80">
        <v>9</v>
      </c>
      <c r="H87" s="119"/>
    </row>
    <row r="88" spans="1:8" ht="15" x14ac:dyDescent="0.25">
      <c r="A88" s="26" t="s">
        <v>87</v>
      </c>
      <c r="B88" s="75"/>
      <c r="C88" s="106"/>
      <c r="D88" s="170"/>
      <c r="E88" s="106"/>
      <c r="F88" s="106"/>
      <c r="G88" s="106"/>
    </row>
    <row r="89" spans="1:8" ht="15" x14ac:dyDescent="0.25">
      <c r="A89" s="25" t="s">
        <v>0</v>
      </c>
      <c r="B89" s="75"/>
      <c r="C89" s="106"/>
      <c r="D89" s="170"/>
      <c r="E89" s="106"/>
      <c r="F89" s="106"/>
      <c r="G89" s="106"/>
    </row>
    <row r="90" spans="1:8" x14ac:dyDescent="0.2">
      <c r="A90" s="38" t="s">
        <v>156</v>
      </c>
      <c r="B90" s="102" t="s">
        <v>59</v>
      </c>
      <c r="C90" s="78">
        <v>30.2</v>
      </c>
      <c r="D90" s="168">
        <v>21.4</v>
      </c>
      <c r="E90" s="78">
        <v>8.1</v>
      </c>
      <c r="F90" s="78">
        <v>0</v>
      </c>
      <c r="G90" s="78">
        <v>0</v>
      </c>
    </row>
    <row r="91" spans="1:8" ht="13.5" thickBot="1" x14ac:dyDescent="0.25">
      <c r="A91" s="38" t="s">
        <v>124</v>
      </c>
      <c r="B91" s="102" t="s">
        <v>59</v>
      </c>
      <c r="C91" s="78">
        <v>0.2</v>
      </c>
      <c r="D91" s="168">
        <v>0.1</v>
      </c>
      <c r="E91" s="78">
        <v>0</v>
      </c>
      <c r="F91" s="78">
        <v>0</v>
      </c>
      <c r="G91" s="78">
        <v>0</v>
      </c>
    </row>
    <row r="92" spans="1:8" ht="15.75" thickBot="1" x14ac:dyDescent="0.3">
      <c r="A92" s="25" t="s">
        <v>15</v>
      </c>
      <c r="B92" s="75"/>
      <c r="C92" s="80">
        <v>30.4</v>
      </c>
      <c r="D92" s="169">
        <v>21.5</v>
      </c>
      <c r="E92" s="80">
        <v>8.1</v>
      </c>
      <c r="F92" s="80">
        <v>0</v>
      </c>
      <c r="G92" s="80">
        <v>0</v>
      </c>
      <c r="H92" s="119"/>
    </row>
    <row r="93" spans="1:8" ht="15" x14ac:dyDescent="0.25">
      <c r="A93" s="26" t="s">
        <v>100</v>
      </c>
      <c r="B93" s="75"/>
      <c r="C93" s="82"/>
      <c r="D93" s="165"/>
      <c r="E93" s="82"/>
      <c r="F93" s="82"/>
      <c r="G93" s="82"/>
    </row>
    <row r="94" spans="1:8" ht="15" x14ac:dyDescent="0.25">
      <c r="A94" s="26" t="s">
        <v>205</v>
      </c>
      <c r="B94" s="75"/>
      <c r="C94" s="82"/>
      <c r="D94" s="165"/>
      <c r="E94" s="82"/>
      <c r="F94" s="82"/>
      <c r="G94" s="82"/>
    </row>
    <row r="95" spans="1:8" ht="15" x14ac:dyDescent="0.25">
      <c r="A95" s="25" t="s">
        <v>148</v>
      </c>
      <c r="B95" s="75"/>
      <c r="C95" s="82"/>
      <c r="D95" s="165"/>
      <c r="E95" s="82"/>
      <c r="F95" s="82"/>
      <c r="G95" s="82"/>
    </row>
    <row r="96" spans="1:8" x14ac:dyDescent="0.2">
      <c r="A96" s="38" t="s">
        <v>246</v>
      </c>
      <c r="B96" s="102" t="s">
        <v>59</v>
      </c>
      <c r="C96" s="142">
        <v>1.4</v>
      </c>
      <c r="D96" s="167">
        <v>1.4</v>
      </c>
      <c r="E96" s="142">
        <v>0</v>
      </c>
      <c r="F96" s="142">
        <v>0</v>
      </c>
      <c r="G96" s="142">
        <v>0</v>
      </c>
    </row>
    <row r="97" spans="1:7" x14ac:dyDescent="0.2">
      <c r="A97" s="38" t="s">
        <v>342</v>
      </c>
      <c r="B97" s="102" t="s">
        <v>59</v>
      </c>
      <c r="C97" s="142">
        <v>0</v>
      </c>
      <c r="D97" s="167">
        <v>0</v>
      </c>
      <c r="E97" s="142">
        <v>5</v>
      </c>
      <c r="F97" s="142">
        <v>0</v>
      </c>
      <c r="G97" s="142">
        <v>0</v>
      </c>
    </row>
    <row r="98" spans="1:7" x14ac:dyDescent="0.2">
      <c r="A98" s="38" t="s">
        <v>248</v>
      </c>
      <c r="B98" s="102" t="s">
        <v>59</v>
      </c>
      <c r="C98" s="142">
        <v>0</v>
      </c>
      <c r="D98" s="167">
        <v>15</v>
      </c>
      <c r="E98" s="142">
        <v>14.5</v>
      </c>
      <c r="F98" s="142">
        <v>0.5</v>
      </c>
      <c r="G98" s="142">
        <v>0</v>
      </c>
    </row>
    <row r="99" spans="1:7" x14ac:dyDescent="0.2">
      <c r="A99" s="38" t="s">
        <v>249</v>
      </c>
      <c r="B99" s="102" t="s">
        <v>59</v>
      </c>
      <c r="C99" s="142">
        <v>0</v>
      </c>
      <c r="D99" s="167">
        <v>4</v>
      </c>
      <c r="E99" s="142">
        <v>11.5</v>
      </c>
      <c r="F99" s="142">
        <v>3.5</v>
      </c>
      <c r="G99" s="142">
        <v>1</v>
      </c>
    </row>
    <row r="100" spans="1:7" x14ac:dyDescent="0.2">
      <c r="A100" s="38" t="s">
        <v>250</v>
      </c>
      <c r="B100" s="102" t="s">
        <v>59</v>
      </c>
      <c r="C100" s="142">
        <v>0</v>
      </c>
      <c r="D100" s="167">
        <v>0.3</v>
      </c>
      <c r="E100" s="142">
        <v>2.8</v>
      </c>
      <c r="F100" s="142">
        <v>7</v>
      </c>
      <c r="G100" s="142">
        <v>10</v>
      </c>
    </row>
    <row r="101" spans="1:7" x14ac:dyDescent="0.2">
      <c r="A101" s="38" t="s">
        <v>251</v>
      </c>
      <c r="B101" s="102" t="s">
        <v>59</v>
      </c>
      <c r="C101" s="142">
        <v>0</v>
      </c>
      <c r="D101" s="167">
        <v>3.5</v>
      </c>
      <c r="E101" s="142">
        <v>5.2</v>
      </c>
      <c r="F101" s="142">
        <v>0</v>
      </c>
      <c r="G101" s="142">
        <v>0</v>
      </c>
    </row>
    <row r="102" spans="1:7" x14ac:dyDescent="0.2">
      <c r="A102" s="38" t="s">
        <v>252</v>
      </c>
      <c r="B102" s="102" t="s">
        <v>59</v>
      </c>
      <c r="C102" s="142">
        <v>0</v>
      </c>
      <c r="D102" s="167">
        <v>1</v>
      </c>
      <c r="E102" s="142">
        <v>4.0999999999999996</v>
      </c>
      <c r="F102" s="142">
        <v>1.2</v>
      </c>
      <c r="G102" s="142">
        <v>1.2</v>
      </c>
    </row>
    <row r="103" spans="1:7" x14ac:dyDescent="0.2">
      <c r="A103" s="38" t="s">
        <v>253</v>
      </c>
      <c r="B103" s="102" t="s">
        <v>59</v>
      </c>
      <c r="C103" s="142">
        <v>0</v>
      </c>
      <c r="D103" s="167">
        <v>2</v>
      </c>
      <c r="E103" s="142">
        <v>5.5</v>
      </c>
      <c r="F103" s="142">
        <v>0</v>
      </c>
      <c r="G103" s="142">
        <v>0</v>
      </c>
    </row>
    <row r="104" spans="1:7" x14ac:dyDescent="0.2">
      <c r="A104" s="38" t="s">
        <v>307</v>
      </c>
      <c r="B104" s="102" t="s">
        <v>59</v>
      </c>
      <c r="C104" s="142">
        <v>0</v>
      </c>
      <c r="D104" s="167">
        <v>3</v>
      </c>
      <c r="E104" s="142">
        <v>4</v>
      </c>
      <c r="F104" s="142">
        <v>0</v>
      </c>
      <c r="G104" s="142">
        <v>0</v>
      </c>
    </row>
    <row r="105" spans="1:7" x14ac:dyDescent="0.2">
      <c r="A105" s="38" t="s">
        <v>254</v>
      </c>
      <c r="B105" s="102" t="s">
        <v>59</v>
      </c>
      <c r="C105" s="142">
        <v>0</v>
      </c>
      <c r="D105" s="167">
        <v>3</v>
      </c>
      <c r="E105" s="142">
        <v>4</v>
      </c>
      <c r="F105" s="142">
        <v>0</v>
      </c>
      <c r="G105" s="142">
        <v>0</v>
      </c>
    </row>
    <row r="106" spans="1:7" x14ac:dyDescent="0.2">
      <c r="A106" s="38" t="s">
        <v>255</v>
      </c>
      <c r="B106" s="102" t="s">
        <v>59</v>
      </c>
      <c r="C106" s="142">
        <v>0.9</v>
      </c>
      <c r="D106" s="167">
        <v>0</v>
      </c>
      <c r="E106" s="142">
        <v>0</v>
      </c>
      <c r="F106" s="142">
        <v>0</v>
      </c>
      <c r="G106" s="142">
        <v>0</v>
      </c>
    </row>
    <row r="107" spans="1:7" x14ac:dyDescent="0.2">
      <c r="A107" s="38" t="s">
        <v>256</v>
      </c>
      <c r="B107" s="102" t="s">
        <v>59</v>
      </c>
      <c r="C107" s="142">
        <v>0</v>
      </c>
      <c r="D107" s="167">
        <v>1.8</v>
      </c>
      <c r="E107" s="142">
        <v>0.4</v>
      </c>
      <c r="F107" s="142">
        <v>0</v>
      </c>
      <c r="G107" s="142">
        <v>0</v>
      </c>
    </row>
    <row r="108" spans="1:7" ht="15" x14ac:dyDescent="0.25">
      <c r="A108" s="38" t="s">
        <v>257</v>
      </c>
      <c r="B108" s="102" t="s">
        <v>59</v>
      </c>
      <c r="C108" s="82">
        <v>0</v>
      </c>
      <c r="D108" s="167">
        <v>1.1000000000000001</v>
      </c>
      <c r="E108" s="82">
        <v>0</v>
      </c>
      <c r="F108" s="82">
        <v>0</v>
      </c>
      <c r="G108" s="82">
        <v>0</v>
      </c>
    </row>
    <row r="109" spans="1:7" x14ac:dyDescent="0.2">
      <c r="A109" s="38" t="s">
        <v>125</v>
      </c>
      <c r="B109" s="102" t="s">
        <v>59</v>
      </c>
      <c r="C109" s="78">
        <v>19</v>
      </c>
      <c r="D109" s="168">
        <v>19</v>
      </c>
      <c r="E109" s="78">
        <v>19</v>
      </c>
      <c r="F109" s="78">
        <v>19</v>
      </c>
      <c r="G109" s="78">
        <v>19</v>
      </c>
    </row>
    <row r="110" spans="1:7" x14ac:dyDescent="0.2">
      <c r="A110" s="38" t="s">
        <v>52</v>
      </c>
      <c r="B110" s="102" t="s">
        <v>59</v>
      </c>
      <c r="C110" s="78">
        <v>0.6</v>
      </c>
      <c r="D110" s="168">
        <v>1.6</v>
      </c>
      <c r="E110" s="78">
        <v>1.7</v>
      </c>
      <c r="F110" s="78">
        <v>1.7</v>
      </c>
      <c r="G110" s="78">
        <v>1.7</v>
      </c>
    </row>
    <row r="111" spans="1:7" x14ac:dyDescent="0.2">
      <c r="A111" s="38" t="s">
        <v>258</v>
      </c>
      <c r="B111" s="102" t="s">
        <v>59</v>
      </c>
      <c r="C111" s="78">
        <v>24.3</v>
      </c>
      <c r="D111" s="168">
        <v>21.7</v>
      </c>
      <c r="E111" s="78">
        <v>14.4</v>
      </c>
      <c r="F111" s="78">
        <v>10.199999999999999</v>
      </c>
      <c r="G111" s="78">
        <v>10.8</v>
      </c>
    </row>
    <row r="112" spans="1:7" x14ac:dyDescent="0.2">
      <c r="A112" s="38" t="s">
        <v>160</v>
      </c>
      <c r="B112" s="102" t="s">
        <v>59</v>
      </c>
      <c r="C112" s="78">
        <v>16.399999999999999</v>
      </c>
      <c r="D112" s="168">
        <v>16.600000000000001</v>
      </c>
      <c r="E112" s="78">
        <v>16</v>
      </c>
      <c r="F112" s="78">
        <v>15.9</v>
      </c>
      <c r="G112" s="78">
        <v>15.5</v>
      </c>
    </row>
    <row r="113" spans="1:7" x14ac:dyDescent="0.2">
      <c r="A113" s="38" t="s">
        <v>259</v>
      </c>
      <c r="B113" s="102" t="s">
        <v>59</v>
      </c>
      <c r="C113" s="78">
        <v>5.2</v>
      </c>
      <c r="D113" s="168">
        <v>32.200000000000003</v>
      </c>
      <c r="E113" s="78">
        <v>9.6999999999999993</v>
      </c>
      <c r="F113" s="78">
        <v>0.9</v>
      </c>
      <c r="G113" s="78">
        <v>0</v>
      </c>
    </row>
    <row r="114" spans="1:7" x14ac:dyDescent="0.2">
      <c r="A114" s="38" t="s">
        <v>158</v>
      </c>
      <c r="B114" s="102" t="s">
        <v>59</v>
      </c>
      <c r="C114" s="78">
        <v>5</v>
      </c>
      <c r="D114" s="168">
        <v>13.8</v>
      </c>
      <c r="E114" s="78">
        <v>7</v>
      </c>
      <c r="F114" s="78">
        <v>10.7</v>
      </c>
      <c r="G114" s="78">
        <v>0</v>
      </c>
    </row>
    <row r="115" spans="1:7" x14ac:dyDescent="0.2">
      <c r="A115" s="38" t="s">
        <v>53</v>
      </c>
      <c r="B115" s="102" t="s">
        <v>59</v>
      </c>
      <c r="C115" s="78">
        <v>4</v>
      </c>
      <c r="D115" s="168">
        <v>4</v>
      </c>
      <c r="E115" s="78">
        <v>4</v>
      </c>
      <c r="F115" s="78">
        <v>4</v>
      </c>
      <c r="G115" s="78">
        <v>4</v>
      </c>
    </row>
    <row r="116" spans="1:7" x14ac:dyDescent="0.2">
      <c r="A116" s="38" t="s">
        <v>157</v>
      </c>
      <c r="B116" s="102" t="s">
        <v>59</v>
      </c>
      <c r="C116" s="78">
        <v>0</v>
      </c>
      <c r="D116" s="168">
        <v>14.5</v>
      </c>
      <c r="E116" s="78">
        <v>5</v>
      </c>
      <c r="F116" s="78">
        <v>0</v>
      </c>
      <c r="G116" s="78">
        <v>0</v>
      </c>
    </row>
    <row r="117" spans="1:7" x14ac:dyDescent="0.2">
      <c r="A117" s="38" t="s">
        <v>260</v>
      </c>
      <c r="B117" s="102" t="s">
        <v>59</v>
      </c>
      <c r="C117" s="78">
        <v>1.8</v>
      </c>
      <c r="D117" s="168">
        <v>1.9</v>
      </c>
      <c r="E117" s="78">
        <v>1.9</v>
      </c>
      <c r="F117" s="78">
        <v>2</v>
      </c>
      <c r="G117" s="78">
        <v>2</v>
      </c>
    </row>
    <row r="118" spans="1:7" x14ac:dyDescent="0.2">
      <c r="A118" s="38" t="s">
        <v>261</v>
      </c>
      <c r="B118" s="102" t="s">
        <v>59</v>
      </c>
      <c r="C118" s="78">
        <v>0</v>
      </c>
      <c r="D118" s="168">
        <v>0</v>
      </c>
      <c r="E118" s="78">
        <v>5.6</v>
      </c>
      <c r="F118" s="78">
        <v>0</v>
      </c>
      <c r="G118" s="78">
        <v>0</v>
      </c>
    </row>
    <row r="119" spans="1:7" x14ac:dyDescent="0.2">
      <c r="A119" s="7" t="s">
        <v>161</v>
      </c>
      <c r="B119" s="102" t="s">
        <v>59</v>
      </c>
      <c r="C119" s="78">
        <v>2</v>
      </c>
      <c r="D119" s="168">
        <v>0</v>
      </c>
      <c r="E119" s="78">
        <v>0</v>
      </c>
      <c r="F119" s="78">
        <v>0</v>
      </c>
      <c r="G119" s="78">
        <v>0</v>
      </c>
    </row>
    <row r="120" spans="1:7" x14ac:dyDescent="0.2">
      <c r="A120" s="38" t="s">
        <v>262</v>
      </c>
      <c r="B120" s="102" t="s">
        <v>59</v>
      </c>
      <c r="C120" s="78">
        <v>0.5</v>
      </c>
      <c r="D120" s="168">
        <v>0.7</v>
      </c>
      <c r="E120" s="78">
        <v>0</v>
      </c>
      <c r="F120" s="78">
        <v>0</v>
      </c>
      <c r="G120" s="78">
        <v>0</v>
      </c>
    </row>
    <row r="121" spans="1:7" ht="15" x14ac:dyDescent="0.25">
      <c r="A121" s="25" t="s">
        <v>0</v>
      </c>
      <c r="B121" s="102" t="s">
        <v>59</v>
      </c>
      <c r="C121" s="82"/>
      <c r="D121" s="165"/>
      <c r="E121" s="82"/>
      <c r="F121" s="82"/>
      <c r="G121" s="82"/>
    </row>
    <row r="122" spans="1:7" x14ac:dyDescent="0.2">
      <c r="A122" s="38" t="s">
        <v>263</v>
      </c>
      <c r="B122" s="102" t="s">
        <v>244</v>
      </c>
      <c r="C122" s="142">
        <v>0</v>
      </c>
      <c r="D122" s="167">
        <v>0.6</v>
      </c>
      <c r="E122" s="142">
        <v>0</v>
      </c>
      <c r="F122" s="142">
        <v>0</v>
      </c>
      <c r="G122" s="142">
        <v>0</v>
      </c>
    </row>
    <row r="123" spans="1:7" x14ac:dyDescent="0.2">
      <c r="A123" s="38" t="s">
        <v>248</v>
      </c>
      <c r="B123" s="102" t="s">
        <v>244</v>
      </c>
      <c r="C123" s="142">
        <v>0</v>
      </c>
      <c r="D123" s="167">
        <v>23.8</v>
      </c>
      <c r="E123" s="142">
        <v>30.2</v>
      </c>
      <c r="F123" s="142">
        <v>0</v>
      </c>
      <c r="G123" s="142">
        <v>0</v>
      </c>
    </row>
    <row r="124" spans="1:7" x14ac:dyDescent="0.2">
      <c r="A124" s="38" t="s">
        <v>264</v>
      </c>
      <c r="B124" s="102" t="s">
        <v>244</v>
      </c>
      <c r="C124" s="142">
        <v>0</v>
      </c>
      <c r="D124" s="167">
        <v>10.5</v>
      </c>
      <c r="E124" s="142">
        <v>0</v>
      </c>
      <c r="F124" s="142">
        <v>0</v>
      </c>
      <c r="G124" s="142">
        <v>0</v>
      </c>
    </row>
    <row r="125" spans="1:7" x14ac:dyDescent="0.2">
      <c r="A125" s="38" t="s">
        <v>265</v>
      </c>
      <c r="B125" s="102" t="s">
        <v>59</v>
      </c>
      <c r="C125" s="142">
        <v>0</v>
      </c>
      <c r="D125" s="167">
        <v>166.3</v>
      </c>
      <c r="E125" s="142">
        <v>0</v>
      </c>
      <c r="F125" s="142">
        <v>0</v>
      </c>
      <c r="G125" s="142">
        <v>0</v>
      </c>
    </row>
    <row r="126" spans="1:7" x14ac:dyDescent="0.2">
      <c r="A126" s="38" t="s">
        <v>266</v>
      </c>
      <c r="B126" s="102" t="s">
        <v>244</v>
      </c>
      <c r="C126" s="142">
        <v>0</v>
      </c>
      <c r="D126" s="167">
        <v>0</v>
      </c>
      <c r="E126" s="142">
        <v>0</v>
      </c>
      <c r="F126" s="142">
        <v>2</v>
      </c>
      <c r="G126" s="142">
        <v>0</v>
      </c>
    </row>
    <row r="127" spans="1:7" x14ac:dyDescent="0.2">
      <c r="A127" s="38" t="s">
        <v>268</v>
      </c>
      <c r="B127" s="102" t="s">
        <v>59</v>
      </c>
      <c r="C127" s="142">
        <v>0</v>
      </c>
      <c r="D127" s="167">
        <v>50</v>
      </c>
      <c r="E127" s="142">
        <v>0</v>
      </c>
      <c r="F127" s="142">
        <v>0</v>
      </c>
      <c r="G127" s="142">
        <v>0</v>
      </c>
    </row>
    <row r="128" spans="1:7" x14ac:dyDescent="0.2">
      <c r="A128" s="38" t="s">
        <v>267</v>
      </c>
      <c r="B128" s="102" t="s">
        <v>269</v>
      </c>
      <c r="C128" s="142">
        <v>0.3</v>
      </c>
      <c r="D128" s="167">
        <v>0</v>
      </c>
      <c r="E128" s="142">
        <v>0</v>
      </c>
      <c r="F128" s="142">
        <v>0</v>
      </c>
      <c r="G128" s="142">
        <v>0</v>
      </c>
    </row>
    <row r="129" spans="1:8" ht="13.5" thickBot="1" x14ac:dyDescent="0.25">
      <c r="A129" s="38" t="s">
        <v>159</v>
      </c>
      <c r="B129" s="102" t="s">
        <v>59</v>
      </c>
      <c r="C129" s="78">
        <v>13.9</v>
      </c>
      <c r="D129" s="168">
        <v>28.7</v>
      </c>
      <c r="E129" s="78">
        <v>19.899999999999999</v>
      </c>
      <c r="F129" s="78">
        <v>6.7</v>
      </c>
      <c r="G129" s="78">
        <v>0</v>
      </c>
    </row>
    <row r="130" spans="1:8" ht="15.75" thickBot="1" x14ac:dyDescent="0.3">
      <c r="A130" s="25" t="s">
        <v>15</v>
      </c>
      <c r="B130" s="75"/>
      <c r="C130" s="80">
        <v>95.1</v>
      </c>
      <c r="D130" s="169">
        <v>441.8</v>
      </c>
      <c r="E130" s="80">
        <v>191.3</v>
      </c>
      <c r="F130" s="80">
        <v>85.2</v>
      </c>
      <c r="G130" s="80">
        <v>65.2</v>
      </c>
      <c r="H130" s="119"/>
    </row>
    <row r="131" spans="1:8" ht="15" x14ac:dyDescent="0.25">
      <c r="A131" s="26" t="s">
        <v>101</v>
      </c>
      <c r="B131" s="75"/>
      <c r="C131" s="82"/>
      <c r="D131" s="165"/>
      <c r="E131" s="82"/>
      <c r="F131" s="82"/>
      <c r="G131" s="82"/>
    </row>
    <row r="132" spans="1:8" ht="15" x14ac:dyDescent="0.25">
      <c r="A132" s="26" t="s">
        <v>162</v>
      </c>
      <c r="B132" s="75"/>
      <c r="C132" s="82"/>
      <c r="D132" s="165"/>
      <c r="E132" s="82"/>
      <c r="F132" s="82"/>
      <c r="G132" s="82"/>
    </row>
    <row r="133" spans="1:8" ht="15" x14ac:dyDescent="0.25">
      <c r="A133" s="25" t="s">
        <v>0</v>
      </c>
      <c r="B133" s="75"/>
      <c r="C133" s="82"/>
      <c r="D133" s="84"/>
      <c r="E133" s="82"/>
      <c r="F133" s="82"/>
      <c r="G133" s="82"/>
    </row>
    <row r="134" spans="1:8" x14ac:dyDescent="0.2">
      <c r="A134" s="38" t="s">
        <v>270</v>
      </c>
      <c r="B134" s="102" t="s">
        <v>271</v>
      </c>
      <c r="C134" s="78">
        <v>89.4</v>
      </c>
      <c r="D134" s="79">
        <v>82.1</v>
      </c>
      <c r="E134" s="78">
        <v>83.2</v>
      </c>
      <c r="F134" s="78">
        <v>84.2</v>
      </c>
      <c r="G134" s="78">
        <v>85.4</v>
      </c>
    </row>
    <row r="135" spans="1:8" ht="13.5" thickBot="1" x14ac:dyDescent="0.25">
      <c r="A135" s="38" t="s">
        <v>163</v>
      </c>
      <c r="B135" s="102" t="s">
        <v>59</v>
      </c>
      <c r="C135" s="78">
        <v>22.9</v>
      </c>
      <c r="D135" s="79">
        <v>24.8</v>
      </c>
      <c r="E135" s="78">
        <v>26.2</v>
      </c>
      <c r="F135" s="78">
        <v>26.9</v>
      </c>
      <c r="G135" s="78">
        <v>27.5</v>
      </c>
    </row>
    <row r="136" spans="1:8" ht="15.75" thickBot="1" x14ac:dyDescent="0.3">
      <c r="A136" s="25" t="s">
        <v>15</v>
      </c>
      <c r="B136" s="75"/>
      <c r="C136" s="105">
        <v>112.3</v>
      </c>
      <c r="D136" s="81">
        <v>106.9</v>
      </c>
      <c r="E136" s="105">
        <v>109.4</v>
      </c>
      <c r="F136" s="105">
        <v>111.1</v>
      </c>
      <c r="G136" s="105">
        <v>112.9</v>
      </c>
      <c r="H136" s="119"/>
    </row>
    <row r="137" spans="1:8" ht="15" x14ac:dyDescent="0.25">
      <c r="A137" s="26" t="s">
        <v>272</v>
      </c>
      <c r="B137" s="75"/>
      <c r="C137" s="82"/>
      <c r="D137" s="84"/>
      <c r="E137" s="82"/>
      <c r="F137" s="82"/>
      <c r="G137" s="82"/>
    </row>
    <row r="138" spans="1:8" ht="15" x14ac:dyDescent="0.25">
      <c r="A138" s="25" t="s">
        <v>0</v>
      </c>
      <c r="B138" s="75"/>
      <c r="C138" s="82"/>
      <c r="D138" s="84"/>
      <c r="E138" s="82"/>
      <c r="F138" s="82"/>
      <c r="G138" s="82"/>
    </row>
    <row r="139" spans="1:8" ht="23.25" thickBot="1" x14ac:dyDescent="0.25">
      <c r="A139" s="38" t="s">
        <v>274</v>
      </c>
      <c r="B139" s="102" t="s">
        <v>273</v>
      </c>
      <c r="C139" s="145">
        <v>4</v>
      </c>
      <c r="D139" s="146">
        <v>0</v>
      </c>
      <c r="E139" s="145">
        <v>0</v>
      </c>
      <c r="F139" s="145">
        <v>0</v>
      </c>
      <c r="G139" s="145">
        <v>0</v>
      </c>
    </row>
    <row r="140" spans="1:8" ht="15.75" thickBot="1" x14ac:dyDescent="0.3">
      <c r="A140" s="25" t="s">
        <v>15</v>
      </c>
      <c r="B140" s="75"/>
      <c r="C140" s="105">
        <v>4</v>
      </c>
      <c r="D140" s="81">
        <v>0</v>
      </c>
      <c r="E140" s="105">
        <v>0</v>
      </c>
      <c r="F140" s="105">
        <v>0</v>
      </c>
      <c r="G140" s="105">
        <v>0</v>
      </c>
    </row>
    <row r="141" spans="1:8" ht="15" x14ac:dyDescent="0.25">
      <c r="A141" s="26" t="s">
        <v>70</v>
      </c>
      <c r="B141" s="75"/>
      <c r="C141" s="82"/>
      <c r="D141" s="165"/>
      <c r="E141" s="82"/>
      <c r="F141" s="82"/>
      <c r="G141" s="82"/>
      <c r="H141" s="119"/>
    </row>
    <row r="142" spans="1:8" ht="15" x14ac:dyDescent="0.25">
      <c r="A142" s="25" t="s">
        <v>0</v>
      </c>
      <c r="B142" s="75"/>
      <c r="C142" s="82"/>
      <c r="D142" s="84"/>
      <c r="E142" s="82"/>
      <c r="F142" s="82"/>
      <c r="G142" s="82"/>
    </row>
    <row r="143" spans="1:8" x14ac:dyDescent="0.2">
      <c r="A143" s="38" t="s">
        <v>126</v>
      </c>
      <c r="B143" s="102" t="s">
        <v>59</v>
      </c>
      <c r="C143" s="78">
        <v>0</v>
      </c>
      <c r="D143" s="79">
        <v>0.2</v>
      </c>
      <c r="E143" s="78">
        <v>0.2</v>
      </c>
      <c r="F143" s="78">
        <v>0.2</v>
      </c>
      <c r="G143" s="78">
        <v>0</v>
      </c>
    </row>
    <row r="144" spans="1:8" ht="13.5" thickBot="1" x14ac:dyDescent="0.25">
      <c r="A144" s="38" t="s">
        <v>164</v>
      </c>
      <c r="B144" s="102" t="s">
        <v>59</v>
      </c>
      <c r="C144" s="78">
        <v>0.2</v>
      </c>
      <c r="D144" s="107">
        <v>0</v>
      </c>
      <c r="E144" s="108">
        <v>0</v>
      </c>
      <c r="F144" s="108">
        <v>0</v>
      </c>
      <c r="G144" s="108">
        <v>0</v>
      </c>
    </row>
    <row r="145" spans="1:8" ht="15.75" thickBot="1" x14ac:dyDescent="0.3">
      <c r="A145" s="25" t="s">
        <v>15</v>
      </c>
      <c r="B145" s="75"/>
      <c r="C145" s="105">
        <v>0.2</v>
      </c>
      <c r="D145" s="109">
        <v>0.2</v>
      </c>
      <c r="E145" s="110">
        <v>0.2</v>
      </c>
      <c r="F145" s="110">
        <v>0.2</v>
      </c>
      <c r="G145" s="110">
        <v>0</v>
      </c>
      <c r="H145" s="119"/>
    </row>
    <row r="146" spans="1:8" ht="15" x14ac:dyDescent="0.25">
      <c r="A146" s="26" t="s">
        <v>275</v>
      </c>
      <c r="B146" s="75"/>
      <c r="C146" s="82"/>
      <c r="D146" s="165"/>
      <c r="E146" s="82"/>
      <c r="F146" s="82"/>
      <c r="G146" s="82"/>
    </row>
    <row r="147" spans="1:8" ht="15" x14ac:dyDescent="0.25">
      <c r="A147" s="25" t="s">
        <v>148</v>
      </c>
      <c r="B147" s="75"/>
      <c r="C147" s="82"/>
      <c r="D147" s="84"/>
      <c r="E147" s="82"/>
      <c r="F147" s="82"/>
      <c r="G147" s="82"/>
    </row>
    <row r="148" spans="1:8" ht="15" x14ac:dyDescent="0.25">
      <c r="A148" s="65" t="s">
        <v>54</v>
      </c>
      <c r="B148" s="75"/>
      <c r="C148" s="82"/>
      <c r="D148" s="84"/>
      <c r="E148" s="82"/>
      <c r="F148" s="82"/>
      <c r="G148" s="82"/>
    </row>
    <row r="149" spans="1:8" x14ac:dyDescent="0.2">
      <c r="A149" s="65" t="s">
        <v>276</v>
      </c>
      <c r="B149" s="102" t="s">
        <v>59</v>
      </c>
      <c r="C149" s="85">
        <v>623.20000000000005</v>
      </c>
      <c r="D149" s="83">
        <v>787.9</v>
      </c>
      <c r="E149" s="85">
        <v>734.9</v>
      </c>
      <c r="F149" s="85">
        <v>672.9</v>
      </c>
      <c r="G149" s="85">
        <v>653.5</v>
      </c>
    </row>
    <row r="150" spans="1:8" x14ac:dyDescent="0.2">
      <c r="A150" s="65" t="s">
        <v>277</v>
      </c>
      <c r="B150" s="102" t="s">
        <v>59</v>
      </c>
      <c r="C150" s="85">
        <v>40.4</v>
      </c>
      <c r="D150" s="83">
        <v>41</v>
      </c>
      <c r="E150" s="85">
        <v>53.6</v>
      </c>
      <c r="F150" s="85">
        <v>54.6</v>
      </c>
      <c r="G150" s="85">
        <v>54.9</v>
      </c>
    </row>
    <row r="151" spans="1:8" x14ac:dyDescent="0.2">
      <c r="A151" s="65" t="s">
        <v>278</v>
      </c>
      <c r="B151" s="102" t="s">
        <v>59</v>
      </c>
      <c r="C151" s="85">
        <v>17.3</v>
      </c>
      <c r="D151" s="83">
        <v>19.399999999999999</v>
      </c>
      <c r="E151" s="85">
        <v>23</v>
      </c>
      <c r="F151" s="85">
        <v>23.7</v>
      </c>
      <c r="G151" s="85">
        <v>24.3</v>
      </c>
    </row>
    <row r="152" spans="1:8" x14ac:dyDescent="0.2">
      <c r="A152" s="65" t="s">
        <v>279</v>
      </c>
      <c r="B152" s="102" t="s">
        <v>59</v>
      </c>
      <c r="C152" s="85">
        <v>23.5</v>
      </c>
      <c r="D152" s="83">
        <v>26.1</v>
      </c>
      <c r="E152" s="85">
        <v>29</v>
      </c>
      <c r="F152" s="85">
        <v>30.9</v>
      </c>
      <c r="G152" s="85">
        <v>33</v>
      </c>
    </row>
    <row r="153" spans="1:8" x14ac:dyDescent="0.2">
      <c r="A153" s="65" t="s">
        <v>280</v>
      </c>
      <c r="B153" s="102" t="s">
        <v>59</v>
      </c>
      <c r="C153" s="85">
        <v>5.8</v>
      </c>
      <c r="D153" s="83">
        <v>11.6</v>
      </c>
      <c r="E153" s="85">
        <v>7.5</v>
      </c>
      <c r="F153" s="85">
        <v>7.5</v>
      </c>
      <c r="G153" s="85">
        <v>7.5</v>
      </c>
    </row>
    <row r="154" spans="1:8" x14ac:dyDescent="0.2">
      <c r="A154" s="65" t="s">
        <v>281</v>
      </c>
      <c r="B154" s="102" t="s">
        <v>59</v>
      </c>
      <c r="C154" s="85">
        <v>16.399999999999999</v>
      </c>
      <c r="D154" s="83">
        <v>17.2</v>
      </c>
      <c r="E154" s="85">
        <v>16.600000000000001</v>
      </c>
      <c r="F154" s="85">
        <v>16.8</v>
      </c>
      <c r="G154" s="85">
        <v>16.8</v>
      </c>
    </row>
    <row r="155" spans="1:8" ht="15" x14ac:dyDescent="0.25">
      <c r="A155" s="65" t="s">
        <v>282</v>
      </c>
      <c r="B155" s="75"/>
      <c r="C155" s="82"/>
      <c r="D155" s="84"/>
      <c r="E155" s="82"/>
      <c r="F155" s="82"/>
      <c r="G155" s="82"/>
    </row>
    <row r="156" spans="1:8" x14ac:dyDescent="0.2">
      <c r="A156" s="65" t="s">
        <v>283</v>
      </c>
      <c r="B156" s="102" t="s">
        <v>59</v>
      </c>
      <c r="C156" s="85">
        <v>126.2</v>
      </c>
      <c r="D156" s="83">
        <v>122.5</v>
      </c>
      <c r="E156" s="85">
        <v>121.2</v>
      </c>
      <c r="F156" s="85">
        <v>121.2</v>
      </c>
      <c r="G156" s="85">
        <v>121.2</v>
      </c>
    </row>
    <row r="157" spans="1:8" x14ac:dyDescent="0.2">
      <c r="A157" s="65" t="s">
        <v>284</v>
      </c>
      <c r="B157" s="102" t="s">
        <v>59</v>
      </c>
      <c r="C157" s="85">
        <v>2</v>
      </c>
      <c r="D157" s="83">
        <v>2.2999999999999998</v>
      </c>
      <c r="E157" s="85">
        <v>2.4</v>
      </c>
      <c r="F157" s="85">
        <v>2.4</v>
      </c>
      <c r="G157" s="85">
        <v>2.4</v>
      </c>
    </row>
    <row r="158" spans="1:8" ht="15" x14ac:dyDescent="0.25">
      <c r="A158" s="65" t="s">
        <v>55</v>
      </c>
      <c r="B158" s="75"/>
      <c r="C158" s="82"/>
      <c r="D158" s="84"/>
      <c r="E158" s="82"/>
      <c r="F158" s="82"/>
      <c r="G158" s="82"/>
    </row>
    <row r="159" spans="1:8" x14ac:dyDescent="0.2">
      <c r="A159" s="65" t="s">
        <v>285</v>
      </c>
      <c r="B159" s="102" t="s">
        <v>59</v>
      </c>
      <c r="C159" s="85">
        <v>32.1</v>
      </c>
      <c r="D159" s="83">
        <v>31.5</v>
      </c>
      <c r="E159" s="85">
        <v>28.9</v>
      </c>
      <c r="F159" s="85">
        <v>29.3</v>
      </c>
      <c r="G159" s="85">
        <v>29.1</v>
      </c>
    </row>
    <row r="160" spans="1:8" x14ac:dyDescent="0.2">
      <c r="A160" s="65" t="s">
        <v>277</v>
      </c>
      <c r="B160" s="102" t="s">
        <v>59</v>
      </c>
      <c r="C160" s="85">
        <v>3.1</v>
      </c>
      <c r="D160" s="83">
        <v>3.7</v>
      </c>
      <c r="E160" s="85">
        <v>3.9</v>
      </c>
      <c r="F160" s="85">
        <v>3.9</v>
      </c>
      <c r="G160" s="85">
        <v>4.0999999999999996</v>
      </c>
    </row>
    <row r="161" spans="1:8" x14ac:dyDescent="0.2">
      <c r="A161" s="65" t="s">
        <v>286</v>
      </c>
      <c r="B161" s="102" t="s">
        <v>59</v>
      </c>
      <c r="C161" s="85">
        <v>1.8</v>
      </c>
      <c r="D161" s="83">
        <v>2.2000000000000002</v>
      </c>
      <c r="E161" s="85">
        <v>2.2999999999999998</v>
      </c>
      <c r="F161" s="85">
        <v>2.2999999999999998</v>
      </c>
      <c r="G161" s="85">
        <v>2.4</v>
      </c>
    </row>
    <row r="162" spans="1:8" x14ac:dyDescent="0.2">
      <c r="A162" s="65" t="s">
        <v>127</v>
      </c>
      <c r="B162" s="102" t="s">
        <v>59</v>
      </c>
      <c r="C162" s="85">
        <v>10.199999999999999</v>
      </c>
      <c r="D162" s="83">
        <v>23.3</v>
      </c>
      <c r="E162" s="85">
        <v>16.899999999999999</v>
      </c>
      <c r="F162" s="85">
        <v>15.5</v>
      </c>
      <c r="G162" s="85">
        <v>15.7</v>
      </c>
    </row>
    <row r="163" spans="1:8" ht="15" x14ac:dyDescent="0.25">
      <c r="A163" s="25" t="s">
        <v>0</v>
      </c>
      <c r="B163" s="75"/>
      <c r="C163" s="82"/>
      <c r="D163" s="84"/>
      <c r="E163" s="82"/>
      <c r="F163" s="82"/>
      <c r="G163" s="82"/>
    </row>
    <row r="164" spans="1:8" x14ac:dyDescent="0.2">
      <c r="A164" s="65" t="s">
        <v>287</v>
      </c>
      <c r="B164" s="102" t="s">
        <v>59</v>
      </c>
      <c r="C164" s="85" t="s">
        <v>152</v>
      </c>
      <c r="D164" s="83" t="s">
        <v>152</v>
      </c>
      <c r="E164" s="85" t="s">
        <v>152</v>
      </c>
      <c r="F164" s="85" t="s">
        <v>152</v>
      </c>
      <c r="G164" s="85" t="s">
        <v>152</v>
      </c>
    </row>
    <row r="165" spans="1:8" x14ac:dyDescent="0.2">
      <c r="A165" s="65" t="s">
        <v>129</v>
      </c>
      <c r="B165" s="102" t="s">
        <v>61</v>
      </c>
      <c r="C165" s="85">
        <v>5</v>
      </c>
      <c r="D165" s="83">
        <v>5.3</v>
      </c>
      <c r="E165" s="85">
        <v>5.3</v>
      </c>
      <c r="F165" s="85">
        <v>5.3</v>
      </c>
      <c r="G165" s="85">
        <v>5.3</v>
      </c>
    </row>
    <row r="166" spans="1:8" ht="13.5" thickBot="1" x14ac:dyDescent="0.25">
      <c r="A166" s="65" t="s">
        <v>128</v>
      </c>
      <c r="B166" s="102" t="s">
        <v>60</v>
      </c>
      <c r="C166" s="85">
        <v>15.4</v>
      </c>
      <c r="D166" s="83">
        <v>15.3</v>
      </c>
      <c r="E166" s="85">
        <v>15.3</v>
      </c>
      <c r="F166" s="85">
        <v>15.3</v>
      </c>
      <c r="G166" s="85">
        <v>15.3</v>
      </c>
    </row>
    <row r="167" spans="1:8" ht="15.75" thickBot="1" x14ac:dyDescent="0.3">
      <c r="A167" s="25" t="s">
        <v>15</v>
      </c>
      <c r="B167" s="75"/>
      <c r="C167" s="86">
        <v>922.4</v>
      </c>
      <c r="D167" s="87">
        <v>1109.0999999999999</v>
      </c>
      <c r="E167" s="86">
        <v>1060.7</v>
      </c>
      <c r="F167" s="86">
        <v>1001.5</v>
      </c>
      <c r="G167" s="86">
        <v>985.5</v>
      </c>
      <c r="H167" s="119"/>
    </row>
    <row r="168" spans="1:8" ht="15" x14ac:dyDescent="0.25">
      <c r="A168" s="26" t="s">
        <v>288</v>
      </c>
      <c r="B168" s="75"/>
      <c r="C168" s="82"/>
      <c r="D168" s="165"/>
      <c r="E168" s="82"/>
      <c r="F168" s="82"/>
      <c r="G168" s="82"/>
    </row>
    <row r="169" spans="1:8" ht="15" x14ac:dyDescent="0.25">
      <c r="A169" s="25" t="s">
        <v>0</v>
      </c>
      <c r="B169" s="75"/>
      <c r="C169" s="82"/>
      <c r="D169" s="84"/>
      <c r="E169" s="82"/>
      <c r="F169" s="82"/>
      <c r="G169" s="82"/>
    </row>
    <row r="170" spans="1:8" x14ac:dyDescent="0.2">
      <c r="A170" s="38" t="s">
        <v>289</v>
      </c>
      <c r="B170" s="102" t="s">
        <v>59</v>
      </c>
      <c r="C170" s="142">
        <v>0</v>
      </c>
      <c r="D170" s="143">
        <v>83</v>
      </c>
      <c r="E170" s="142">
        <v>3</v>
      </c>
      <c r="F170" s="142">
        <v>0</v>
      </c>
      <c r="G170" s="142">
        <v>0</v>
      </c>
    </row>
    <row r="171" spans="1:8" x14ac:dyDescent="0.2">
      <c r="A171" s="147" t="s">
        <v>290</v>
      </c>
      <c r="B171" s="102" t="s">
        <v>59</v>
      </c>
      <c r="C171" s="85">
        <v>67.7</v>
      </c>
      <c r="D171" s="83">
        <v>78.599999999999994</v>
      </c>
      <c r="E171" s="85">
        <v>115.5</v>
      </c>
      <c r="F171" s="85">
        <v>119.3</v>
      </c>
      <c r="G171" s="85">
        <v>122.6</v>
      </c>
    </row>
    <row r="172" spans="1:8" x14ac:dyDescent="0.2">
      <c r="A172" s="147" t="s">
        <v>165</v>
      </c>
      <c r="B172" s="102" t="s">
        <v>59</v>
      </c>
      <c r="C172" s="85">
        <v>9.4</v>
      </c>
      <c r="D172" s="83">
        <v>14.4</v>
      </c>
      <c r="E172" s="85">
        <v>12.3</v>
      </c>
      <c r="F172" s="85">
        <v>12.2</v>
      </c>
      <c r="G172" s="85">
        <v>0</v>
      </c>
    </row>
    <row r="173" spans="1:8" x14ac:dyDescent="0.2">
      <c r="A173" s="147" t="s">
        <v>291</v>
      </c>
      <c r="B173" s="102" t="s">
        <v>59</v>
      </c>
      <c r="C173" s="85">
        <v>2</v>
      </c>
      <c r="D173" s="83">
        <v>2.7</v>
      </c>
      <c r="E173" s="85">
        <v>2.8</v>
      </c>
      <c r="F173" s="85">
        <v>2.9</v>
      </c>
      <c r="G173" s="85">
        <v>2.9</v>
      </c>
    </row>
    <row r="174" spans="1:8" x14ac:dyDescent="0.2">
      <c r="A174" s="147" t="s">
        <v>292</v>
      </c>
      <c r="B174" s="102" t="s">
        <v>269</v>
      </c>
      <c r="C174" s="85">
        <v>2.6</v>
      </c>
      <c r="D174" s="83">
        <v>3</v>
      </c>
      <c r="E174" s="85">
        <v>1.8</v>
      </c>
      <c r="F174" s="85">
        <v>2.1</v>
      </c>
      <c r="G174" s="85">
        <v>0.9</v>
      </c>
    </row>
    <row r="175" spans="1:8" x14ac:dyDescent="0.2">
      <c r="A175" s="147" t="s">
        <v>293</v>
      </c>
      <c r="B175" s="102" t="s">
        <v>296</v>
      </c>
      <c r="C175" s="85">
        <v>0</v>
      </c>
      <c r="D175" s="83">
        <v>11.2</v>
      </c>
      <c r="E175" s="85">
        <v>0</v>
      </c>
      <c r="F175" s="85" t="s">
        <v>64</v>
      </c>
      <c r="G175" s="85" t="s">
        <v>64</v>
      </c>
    </row>
    <row r="176" spans="1:8" x14ac:dyDescent="0.2">
      <c r="A176" s="147" t="s">
        <v>294</v>
      </c>
      <c r="B176" s="102" t="s">
        <v>59</v>
      </c>
      <c r="C176" s="85">
        <v>0.3</v>
      </c>
      <c r="D176" s="83">
        <v>0.5</v>
      </c>
      <c r="E176" s="85">
        <v>0.5</v>
      </c>
      <c r="F176" s="85">
        <v>0.5</v>
      </c>
      <c r="G176" s="85">
        <v>0.5</v>
      </c>
    </row>
    <row r="177" spans="1:8" ht="13.5" thickBot="1" x14ac:dyDescent="0.25">
      <c r="A177" s="147" t="s">
        <v>295</v>
      </c>
      <c r="B177" s="102" t="s">
        <v>59</v>
      </c>
      <c r="C177" s="85">
        <v>2.8</v>
      </c>
      <c r="D177" s="83">
        <v>1.6</v>
      </c>
      <c r="E177" s="85">
        <v>1.6</v>
      </c>
      <c r="F177" s="85">
        <v>1.7</v>
      </c>
      <c r="G177" s="85">
        <v>1.7</v>
      </c>
    </row>
    <row r="178" spans="1:8" ht="15.75" thickBot="1" x14ac:dyDescent="0.3">
      <c r="A178" s="25" t="s">
        <v>15</v>
      </c>
      <c r="B178" s="75"/>
      <c r="C178" s="86">
        <v>84.8</v>
      </c>
      <c r="D178" s="87">
        <v>195</v>
      </c>
      <c r="E178" s="86">
        <v>137.4</v>
      </c>
      <c r="F178" s="86">
        <v>138.69999999999999</v>
      </c>
      <c r="G178" s="86">
        <v>128.69999999999999</v>
      </c>
    </row>
    <row r="179" spans="1:8" ht="15" x14ac:dyDescent="0.25">
      <c r="A179" s="26" t="s">
        <v>56</v>
      </c>
      <c r="B179" s="75"/>
      <c r="C179" s="111">
        <v>2273.6999999999998</v>
      </c>
      <c r="D179" s="112">
        <v>3339.3</v>
      </c>
      <c r="E179" s="111">
        <v>2261.6</v>
      </c>
      <c r="F179" s="111">
        <v>2097</v>
      </c>
      <c r="G179" s="111">
        <v>2053.3000000000002</v>
      </c>
    </row>
    <row r="180" spans="1:8" ht="3.75" customHeight="1" x14ac:dyDescent="0.2">
      <c r="C180" s="148"/>
      <c r="D180" s="148"/>
      <c r="E180" s="148"/>
      <c r="F180" s="148"/>
      <c r="G180" s="148"/>
      <c r="H180" s="148"/>
    </row>
    <row r="181" spans="1:8" ht="36" customHeight="1" x14ac:dyDescent="0.2">
      <c r="A181" s="175" t="s">
        <v>350</v>
      </c>
      <c r="B181" s="175"/>
      <c r="C181" s="175"/>
      <c r="D181" s="175"/>
      <c r="E181" s="175"/>
      <c r="F181" s="175"/>
      <c r="G181" s="175"/>
    </row>
    <row r="182" spans="1:8" x14ac:dyDescent="0.2">
      <c r="A182" s="36" t="s">
        <v>166</v>
      </c>
    </row>
    <row r="183" spans="1:8" x14ac:dyDescent="0.2">
      <c r="A183" s="36" t="s">
        <v>297</v>
      </c>
    </row>
    <row r="184" spans="1:8" x14ac:dyDescent="0.2">
      <c r="A184" s="36" t="s">
        <v>298</v>
      </c>
    </row>
    <row r="185" spans="1:8" x14ac:dyDescent="0.2">
      <c r="A185" s="36" t="s">
        <v>299</v>
      </c>
    </row>
    <row r="186" spans="1:8" x14ac:dyDescent="0.2">
      <c r="A186" s="36" t="s">
        <v>351</v>
      </c>
    </row>
    <row r="187" spans="1:8" x14ac:dyDescent="0.2">
      <c r="A187" s="36" t="s">
        <v>300</v>
      </c>
    </row>
    <row r="188" spans="1:8" ht="24" customHeight="1" x14ac:dyDescent="0.2">
      <c r="A188" s="174" t="s">
        <v>167</v>
      </c>
      <c r="B188" s="174"/>
      <c r="C188" s="174"/>
      <c r="D188" s="174"/>
      <c r="E188" s="174"/>
      <c r="F188" s="174"/>
      <c r="G188" s="174"/>
    </row>
    <row r="189" spans="1:8" x14ac:dyDescent="0.2">
      <c r="A189" s="36" t="s">
        <v>353</v>
      </c>
    </row>
    <row r="190" spans="1:8" x14ac:dyDescent="0.2">
      <c r="A190" s="36" t="s">
        <v>301</v>
      </c>
    </row>
    <row r="191" spans="1:8" x14ac:dyDescent="0.2">
      <c r="A191" s="36" t="s">
        <v>352</v>
      </c>
    </row>
    <row r="192" spans="1:8" x14ac:dyDescent="0.2">
      <c r="A192" s="36" t="s">
        <v>302</v>
      </c>
    </row>
    <row r="193" spans="1:7" x14ac:dyDescent="0.2">
      <c r="A193" s="36" t="s">
        <v>308</v>
      </c>
    </row>
    <row r="194" spans="1:7" ht="24" customHeight="1" x14ac:dyDescent="0.2">
      <c r="A194" s="174" t="s">
        <v>309</v>
      </c>
      <c r="B194" s="174"/>
      <c r="C194" s="174"/>
      <c r="D194" s="174"/>
      <c r="E194" s="174"/>
      <c r="F194" s="174"/>
      <c r="G194" s="174"/>
    </row>
    <row r="195" spans="1:7" x14ac:dyDescent="0.2">
      <c r="A195" s="36" t="s">
        <v>303</v>
      </c>
    </row>
    <row r="196" spans="1:7" x14ac:dyDescent="0.2">
      <c r="A196" s="36" t="s">
        <v>130</v>
      </c>
    </row>
  </sheetData>
  <mergeCells count="5">
    <mergeCell ref="A3:G3"/>
    <mergeCell ref="A5:A7"/>
    <mergeCell ref="A181:G181"/>
    <mergeCell ref="A188:G188"/>
    <mergeCell ref="A194:G194"/>
  </mergeCells>
  <pageMargins left="0.70866141732283472" right="0.70866141732283472" top="0.74803149606299213" bottom="0.39370078740157483" header="0.31496062992125984" footer="0.31496062992125984"/>
  <pageSetup paperSize="9" fitToHeight="0" orientation="landscape" r:id="rId1"/>
  <rowBreaks count="7" manualBreakCount="7">
    <brk id="27" max="6" man="1"/>
    <brk id="54" max="6" man="1"/>
    <brk id="77" max="6" man="1"/>
    <brk id="92" max="6" man="1"/>
    <brk id="120" max="6" man="1"/>
    <brk id="145" max="6" man="1"/>
    <brk id="167"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5"/>
  <sheetViews>
    <sheetView showGridLines="0" zoomScaleNormal="100" workbookViewId="0"/>
  </sheetViews>
  <sheetFormatPr defaultRowHeight="14.25" x14ac:dyDescent="0.2"/>
  <cols>
    <col min="1" max="1" width="38.625" customWidth="1"/>
    <col min="2" max="5" width="7.625" style="19" customWidth="1"/>
  </cols>
  <sheetData>
    <row r="1" spans="1:6" x14ac:dyDescent="0.2">
      <c r="A1" s="21" t="s">
        <v>220</v>
      </c>
      <c r="D1" s="31"/>
    </row>
    <row r="2" spans="1:6" x14ac:dyDescent="0.2">
      <c r="A2" s="21"/>
      <c r="D2" s="31"/>
    </row>
    <row r="3" spans="1:6" s="12" customFormat="1" ht="15.75" x14ac:dyDescent="0.25">
      <c r="A3" s="176" t="s">
        <v>102</v>
      </c>
      <c r="B3" s="176"/>
      <c r="C3" s="176"/>
      <c r="D3" s="176"/>
      <c r="E3" s="176"/>
    </row>
    <row r="4" spans="1:6" s="12" customFormat="1" ht="3" customHeight="1" x14ac:dyDescent="0.2">
      <c r="A4" s="39"/>
      <c r="B4" s="40"/>
      <c r="C4" s="40"/>
      <c r="D4" s="40"/>
      <c r="E4" s="40"/>
    </row>
    <row r="5" spans="1:6" x14ac:dyDescent="0.2">
      <c r="A5" s="179"/>
      <c r="B5" s="51" t="s">
        <v>83</v>
      </c>
      <c r="C5" s="52"/>
      <c r="D5" s="52"/>
      <c r="E5" s="53" t="s">
        <v>97</v>
      </c>
    </row>
    <row r="6" spans="1:6" x14ac:dyDescent="0.2">
      <c r="A6" s="180"/>
      <c r="B6" s="54" t="s">
        <v>103</v>
      </c>
      <c r="C6" s="54" t="s">
        <v>104</v>
      </c>
      <c r="D6" s="54" t="s">
        <v>105</v>
      </c>
      <c r="E6" s="55" t="s">
        <v>103</v>
      </c>
    </row>
    <row r="7" spans="1:6" x14ac:dyDescent="0.2">
      <c r="A7" s="26" t="s">
        <v>168</v>
      </c>
      <c r="B7" s="23"/>
      <c r="C7" s="23"/>
      <c r="D7" s="23"/>
      <c r="E7" s="73"/>
    </row>
    <row r="8" spans="1:6" x14ac:dyDescent="0.2">
      <c r="A8" s="38" t="s">
        <v>106</v>
      </c>
      <c r="B8" s="113">
        <v>384.84</v>
      </c>
      <c r="C8" s="152">
        <v>0</v>
      </c>
      <c r="D8" s="149">
        <v>0</v>
      </c>
      <c r="E8" s="116">
        <v>384.84</v>
      </c>
      <c r="F8" s="155"/>
    </row>
    <row r="9" spans="1:6" x14ac:dyDescent="0.2">
      <c r="A9" s="38" t="s">
        <v>107</v>
      </c>
      <c r="B9" s="113">
        <v>10.29</v>
      </c>
      <c r="C9" s="152">
        <v>0</v>
      </c>
      <c r="D9" s="149">
        <v>0</v>
      </c>
      <c r="E9" s="116">
        <v>10.29</v>
      </c>
      <c r="F9" s="155"/>
    </row>
    <row r="10" spans="1:6" x14ac:dyDescent="0.2">
      <c r="A10" s="38" t="s">
        <v>108</v>
      </c>
      <c r="B10" s="113">
        <v>88.1</v>
      </c>
      <c r="C10" s="152">
        <v>0</v>
      </c>
      <c r="D10" s="149">
        <v>0</v>
      </c>
      <c r="E10" s="116">
        <v>88.1</v>
      </c>
      <c r="F10" s="155"/>
    </row>
    <row r="11" spans="1:6" x14ac:dyDescent="0.2">
      <c r="A11" s="38" t="s">
        <v>131</v>
      </c>
      <c r="B11" s="113">
        <v>403.93</v>
      </c>
      <c r="C11" s="152">
        <v>0</v>
      </c>
      <c r="D11" s="149">
        <v>0</v>
      </c>
      <c r="E11" s="116">
        <v>403.93</v>
      </c>
      <c r="F11" s="155"/>
    </row>
    <row r="12" spans="1:6" x14ac:dyDescent="0.2">
      <c r="A12" s="25" t="s">
        <v>56</v>
      </c>
      <c r="B12" s="114">
        <v>887.17</v>
      </c>
      <c r="C12" s="153">
        <v>0</v>
      </c>
      <c r="D12" s="150">
        <v>0</v>
      </c>
      <c r="E12" s="117">
        <v>887.17</v>
      </c>
      <c r="F12" s="155"/>
    </row>
    <row r="13" spans="1:6" ht="6.95" customHeight="1" x14ac:dyDescent="0.2">
      <c r="A13" s="25"/>
      <c r="B13" s="114"/>
      <c r="C13" s="153"/>
      <c r="D13" s="150"/>
      <c r="E13" s="117"/>
      <c r="F13" s="155"/>
    </row>
    <row r="14" spans="1:6" x14ac:dyDescent="0.2">
      <c r="A14" s="26" t="s">
        <v>169</v>
      </c>
      <c r="B14" s="113"/>
      <c r="C14" s="152"/>
      <c r="D14" s="149"/>
      <c r="E14" s="117"/>
      <c r="F14" s="155"/>
    </row>
    <row r="15" spans="1:6" x14ac:dyDescent="0.2">
      <c r="A15" s="38" t="s">
        <v>170</v>
      </c>
      <c r="B15" s="113">
        <v>1748.53</v>
      </c>
      <c r="C15" s="152">
        <v>0</v>
      </c>
      <c r="D15" s="149">
        <v>0</v>
      </c>
      <c r="E15" s="116">
        <v>1748.53</v>
      </c>
      <c r="F15" s="155"/>
    </row>
    <row r="16" spans="1:6" x14ac:dyDescent="0.2">
      <c r="A16" s="38" t="s">
        <v>323</v>
      </c>
      <c r="B16" s="113" t="s">
        <v>310</v>
      </c>
      <c r="C16" s="113" t="s">
        <v>310</v>
      </c>
      <c r="D16" s="149">
        <v>-600</v>
      </c>
      <c r="E16" s="116">
        <v>-600</v>
      </c>
      <c r="F16" s="155"/>
    </row>
    <row r="17" spans="1:6" x14ac:dyDescent="0.2">
      <c r="A17" s="38" t="s">
        <v>343</v>
      </c>
      <c r="B17" s="113">
        <v>1777.34</v>
      </c>
      <c r="C17" s="152">
        <v>-1.3</v>
      </c>
      <c r="D17" s="149">
        <v>-23.52</v>
      </c>
      <c r="E17" s="116">
        <v>1753.82</v>
      </c>
      <c r="F17" s="155"/>
    </row>
    <row r="18" spans="1:6" x14ac:dyDescent="0.2">
      <c r="A18" s="25" t="s">
        <v>56</v>
      </c>
      <c r="B18" s="114">
        <v>3525.87</v>
      </c>
      <c r="C18" s="153">
        <v>-17.7</v>
      </c>
      <c r="D18" s="150">
        <v>-623.52</v>
      </c>
      <c r="E18" s="117">
        <v>2902.35</v>
      </c>
      <c r="F18" s="155"/>
    </row>
    <row r="19" spans="1:6" ht="6.95" customHeight="1" x14ac:dyDescent="0.2">
      <c r="A19" s="25"/>
      <c r="B19" s="114"/>
      <c r="C19" s="153"/>
      <c r="D19" s="150"/>
      <c r="E19" s="117"/>
      <c r="F19" s="155"/>
    </row>
    <row r="20" spans="1:6" x14ac:dyDescent="0.2">
      <c r="A20" s="26" t="s">
        <v>311</v>
      </c>
      <c r="B20" s="113"/>
      <c r="C20" s="152"/>
      <c r="D20" s="149"/>
      <c r="E20" s="117"/>
      <c r="F20" s="155"/>
    </row>
    <row r="21" spans="1:6" x14ac:dyDescent="0.2">
      <c r="A21" s="38" t="s">
        <v>312</v>
      </c>
      <c r="B21" s="113">
        <v>280</v>
      </c>
      <c r="C21" s="152">
        <v>0</v>
      </c>
      <c r="D21" s="149">
        <v>0</v>
      </c>
      <c r="E21" s="116">
        <v>280</v>
      </c>
      <c r="F21" s="155"/>
    </row>
    <row r="22" spans="1:6" x14ac:dyDescent="0.2">
      <c r="A22" s="38" t="s">
        <v>313</v>
      </c>
      <c r="B22" s="113">
        <v>1128.96</v>
      </c>
      <c r="C22" s="152">
        <v>0</v>
      </c>
      <c r="D22" s="149">
        <v>0</v>
      </c>
      <c r="E22" s="116">
        <v>1128.96</v>
      </c>
      <c r="F22" s="155"/>
    </row>
    <row r="23" spans="1:6" x14ac:dyDescent="0.2">
      <c r="A23" s="25" t="s">
        <v>56</v>
      </c>
      <c r="B23" s="114">
        <v>1408.96</v>
      </c>
      <c r="C23" s="153">
        <v>0</v>
      </c>
      <c r="D23" s="150">
        <v>0</v>
      </c>
      <c r="E23" s="117">
        <v>1408.96</v>
      </c>
      <c r="F23" s="155"/>
    </row>
    <row r="24" spans="1:6" ht="6.95" customHeight="1" x14ac:dyDescent="0.2">
      <c r="A24" s="25"/>
      <c r="B24" s="114"/>
      <c r="C24" s="153"/>
      <c r="D24" s="150"/>
      <c r="E24" s="116"/>
      <c r="F24" s="155"/>
    </row>
    <row r="25" spans="1:6" x14ac:dyDescent="0.2">
      <c r="A25" s="26" t="s">
        <v>314</v>
      </c>
      <c r="B25" s="113">
        <v>311</v>
      </c>
      <c r="C25" s="152">
        <v>-12.9</v>
      </c>
      <c r="D25" s="149">
        <v>-40</v>
      </c>
      <c r="E25" s="116">
        <v>271</v>
      </c>
      <c r="F25" s="155"/>
    </row>
    <row r="26" spans="1:6" ht="6.95" customHeight="1" x14ac:dyDescent="0.2">
      <c r="A26" s="26"/>
      <c r="B26" s="113"/>
      <c r="C26" s="152"/>
      <c r="D26" s="149"/>
      <c r="E26" s="116"/>
      <c r="F26" s="155"/>
    </row>
    <row r="27" spans="1:6" x14ac:dyDescent="0.2">
      <c r="A27" s="26" t="s">
        <v>315</v>
      </c>
      <c r="B27" s="113"/>
      <c r="C27" s="152"/>
      <c r="D27" s="149"/>
      <c r="E27" s="116"/>
      <c r="F27" s="155"/>
    </row>
    <row r="28" spans="1:6" x14ac:dyDescent="0.2">
      <c r="A28" s="38" t="s">
        <v>316</v>
      </c>
      <c r="B28" s="113">
        <v>188.54</v>
      </c>
      <c r="C28" s="152">
        <v>0</v>
      </c>
      <c r="D28" s="149">
        <v>0</v>
      </c>
      <c r="E28" s="116">
        <v>188.54</v>
      </c>
      <c r="F28" s="155"/>
    </row>
    <row r="29" spans="1:6" x14ac:dyDescent="0.2">
      <c r="A29" s="38" t="s">
        <v>109</v>
      </c>
      <c r="B29" s="113">
        <v>40.39</v>
      </c>
      <c r="C29" s="152">
        <v>0</v>
      </c>
      <c r="D29" s="149">
        <v>0</v>
      </c>
      <c r="E29" s="116">
        <v>40.39</v>
      </c>
      <c r="F29" s="155"/>
    </row>
    <row r="30" spans="1:6" x14ac:dyDescent="0.2">
      <c r="A30" s="25" t="s">
        <v>56</v>
      </c>
      <c r="B30" s="114">
        <v>228.93</v>
      </c>
      <c r="C30" s="152">
        <v>0</v>
      </c>
      <c r="D30" s="149">
        <v>0</v>
      </c>
      <c r="E30" s="117">
        <v>228.93</v>
      </c>
      <c r="F30" s="155"/>
    </row>
    <row r="31" spans="1:6" ht="6.95" customHeight="1" x14ac:dyDescent="0.2">
      <c r="A31" s="25"/>
      <c r="B31" s="114"/>
      <c r="C31" s="152"/>
      <c r="D31" s="149"/>
      <c r="E31" s="117"/>
      <c r="F31" s="155"/>
    </row>
    <row r="32" spans="1:6" x14ac:dyDescent="0.2">
      <c r="A32" s="26" t="s">
        <v>110</v>
      </c>
      <c r="B32" s="115">
        <v>6361.93</v>
      </c>
      <c r="C32" s="154">
        <v>-10.4</v>
      </c>
      <c r="D32" s="151">
        <v>-663.52</v>
      </c>
      <c r="E32" s="118">
        <v>5698.41</v>
      </c>
      <c r="F32" s="155"/>
    </row>
    <row r="33" spans="1:5" x14ac:dyDescent="0.2">
      <c r="B33" s="156"/>
      <c r="E33" s="156"/>
    </row>
    <row r="34" spans="1:5" ht="27" customHeight="1" x14ac:dyDescent="0.2">
      <c r="A34" s="174" t="s">
        <v>171</v>
      </c>
      <c r="B34" s="174"/>
      <c r="C34" s="174"/>
      <c r="D34" s="174"/>
      <c r="E34" s="174"/>
    </row>
    <row r="35" spans="1:5" x14ac:dyDescent="0.2">
      <c r="A35" s="36" t="s">
        <v>132</v>
      </c>
    </row>
    <row r="36" spans="1:5" ht="51.75" customHeight="1" x14ac:dyDescent="0.2">
      <c r="A36" s="174" t="s">
        <v>317</v>
      </c>
      <c r="B36" s="174"/>
      <c r="C36" s="174"/>
      <c r="D36" s="174"/>
      <c r="E36" s="174"/>
    </row>
    <row r="37" spans="1:5" ht="24.75" customHeight="1" x14ac:dyDescent="0.2">
      <c r="A37" s="175" t="s">
        <v>347</v>
      </c>
      <c r="B37" s="175"/>
      <c r="C37" s="175"/>
      <c r="D37" s="175"/>
      <c r="E37" s="175"/>
    </row>
    <row r="38" spans="1:5" x14ac:dyDescent="0.2">
      <c r="A38" s="36" t="s">
        <v>318</v>
      </c>
    </row>
    <row r="39" spans="1:5" ht="25.5" customHeight="1" x14ac:dyDescent="0.2">
      <c r="A39" s="174" t="s">
        <v>348</v>
      </c>
      <c r="B39" s="174"/>
      <c r="C39" s="174"/>
      <c r="D39" s="174"/>
      <c r="E39" s="174"/>
    </row>
    <row r="40" spans="1:5" ht="28.5" customHeight="1" x14ac:dyDescent="0.2">
      <c r="A40" s="174" t="s">
        <v>319</v>
      </c>
      <c r="B40" s="174"/>
      <c r="C40" s="174"/>
      <c r="D40" s="174"/>
      <c r="E40" s="174"/>
    </row>
    <row r="41" spans="1:5" ht="22.5" customHeight="1" x14ac:dyDescent="0.2">
      <c r="A41" s="175" t="s">
        <v>320</v>
      </c>
      <c r="B41" s="175"/>
      <c r="C41" s="175"/>
      <c r="D41" s="175"/>
      <c r="E41" s="175"/>
    </row>
    <row r="42" spans="1:5" ht="30.75" customHeight="1" x14ac:dyDescent="0.2">
      <c r="A42" s="174" t="s">
        <v>321</v>
      </c>
      <c r="B42" s="174"/>
      <c r="C42" s="174"/>
      <c r="D42" s="174"/>
      <c r="E42" s="174"/>
    </row>
    <row r="43" spans="1:5" ht="25.5" customHeight="1" x14ac:dyDescent="0.2">
      <c r="A43" s="174" t="s">
        <v>349</v>
      </c>
      <c r="B43" s="174"/>
      <c r="C43" s="174"/>
      <c r="D43" s="174"/>
      <c r="E43" s="174"/>
    </row>
    <row r="44" spans="1:5" ht="26.25" customHeight="1" x14ac:dyDescent="0.2">
      <c r="A44" s="174" t="s">
        <v>322</v>
      </c>
      <c r="B44" s="174"/>
      <c r="C44" s="174"/>
      <c r="D44" s="174"/>
      <c r="E44" s="174"/>
    </row>
    <row r="45" spans="1:5" x14ac:dyDescent="0.2">
      <c r="A45" s="36" t="s">
        <v>111</v>
      </c>
    </row>
  </sheetData>
  <mergeCells count="11">
    <mergeCell ref="A44:E44"/>
    <mergeCell ref="A39:E39"/>
    <mergeCell ref="A40:E40"/>
    <mergeCell ref="A41:E41"/>
    <mergeCell ref="A42:E42"/>
    <mergeCell ref="A43:E43"/>
    <mergeCell ref="A3:E3"/>
    <mergeCell ref="A5:A6"/>
    <mergeCell ref="A34:E34"/>
    <mergeCell ref="A36:E36"/>
    <mergeCell ref="A37:E3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4"/>
  <sheetViews>
    <sheetView showGridLines="0" zoomScaleNormal="100" workbookViewId="0"/>
  </sheetViews>
  <sheetFormatPr defaultRowHeight="14.25" x14ac:dyDescent="0.2"/>
  <cols>
    <col min="1" max="1" width="29.625" customWidth="1"/>
    <col min="2" max="5" width="8.625" style="33" customWidth="1"/>
  </cols>
  <sheetData>
    <row r="1" spans="1:11" x14ac:dyDescent="0.2">
      <c r="A1" s="21" t="s">
        <v>221</v>
      </c>
      <c r="B1" s="19"/>
      <c r="C1" s="19"/>
      <c r="D1" s="31"/>
      <c r="E1" s="19"/>
    </row>
    <row r="2" spans="1:11" x14ac:dyDescent="0.2">
      <c r="A2" s="21"/>
      <c r="B2" s="19"/>
      <c r="C2" s="19"/>
      <c r="D2" s="31"/>
      <c r="E2" s="19"/>
    </row>
    <row r="3" spans="1:11" s="12" customFormat="1" ht="18.75" x14ac:dyDescent="0.25">
      <c r="A3" s="176" t="s">
        <v>133</v>
      </c>
      <c r="B3" s="176"/>
      <c r="C3" s="176"/>
      <c r="D3" s="176"/>
      <c r="E3" s="176"/>
      <c r="F3" s="176"/>
      <c r="G3" s="176"/>
      <c r="H3" s="176"/>
      <c r="I3" s="99"/>
      <c r="J3" s="99"/>
      <c r="K3" s="99"/>
    </row>
    <row r="4" spans="1:11" s="12" customFormat="1" ht="3" customHeight="1" x14ac:dyDescent="0.2">
      <c r="A4" s="39"/>
      <c r="B4" s="62"/>
      <c r="C4" s="62"/>
      <c r="D4" s="62"/>
      <c r="E4" s="62"/>
    </row>
    <row r="39" spans="1:17" x14ac:dyDescent="0.2">
      <c r="A39" s="36" t="s">
        <v>134</v>
      </c>
    </row>
    <row r="41" spans="1:17" x14ac:dyDescent="0.2">
      <c r="A41" s="24" t="s">
        <v>172</v>
      </c>
    </row>
    <row r="42" spans="1:17" x14ac:dyDescent="0.2">
      <c r="A42" s="119"/>
      <c r="B42" s="119" t="s">
        <v>324</v>
      </c>
      <c r="C42" s="120" t="s">
        <v>173</v>
      </c>
      <c r="D42" s="120" t="s">
        <v>174</v>
      </c>
      <c r="E42" s="120" t="s">
        <v>175</v>
      </c>
      <c r="F42" s="120" t="s">
        <v>176</v>
      </c>
      <c r="G42" s="120" t="s">
        <v>177</v>
      </c>
      <c r="H42" s="120" t="s">
        <v>178</v>
      </c>
      <c r="I42" s="120" t="s">
        <v>179</v>
      </c>
      <c r="J42" s="120" t="s">
        <v>180</v>
      </c>
      <c r="K42" s="120" t="s">
        <v>181</v>
      </c>
      <c r="L42" s="120" t="s">
        <v>182</v>
      </c>
      <c r="M42" s="120" t="s">
        <v>183</v>
      </c>
      <c r="N42" s="120" t="s">
        <v>73</v>
      </c>
      <c r="O42" s="120" t="s">
        <v>81</v>
      </c>
      <c r="P42" s="120" t="s">
        <v>83</v>
      </c>
      <c r="Q42" s="120" t="s">
        <v>97</v>
      </c>
    </row>
    <row r="43" spans="1:17" x14ac:dyDescent="0.2">
      <c r="A43" s="119" t="s">
        <v>185</v>
      </c>
      <c r="B43" s="119">
        <v>-2.48</v>
      </c>
      <c r="C43" s="120">
        <v>0.9</v>
      </c>
      <c r="D43" s="121">
        <v>4</v>
      </c>
      <c r="E43" s="120">
        <v>2.4</v>
      </c>
      <c r="F43" s="120">
        <v>9.1</v>
      </c>
      <c r="G43" s="120">
        <v>9.1</v>
      </c>
      <c r="H43" s="120">
        <v>4.5999999999999996</v>
      </c>
      <c r="I43" s="120">
        <v>3.6</v>
      </c>
      <c r="J43" s="120">
        <v>4.9000000000000004</v>
      </c>
      <c r="K43" s="120">
        <v>6.6</v>
      </c>
      <c r="L43" s="120">
        <v>3.8</v>
      </c>
      <c r="M43" s="120">
        <v>4.8</v>
      </c>
      <c r="N43" s="120">
        <v>7.7</v>
      </c>
      <c r="O43" s="120">
        <v>4.8</v>
      </c>
      <c r="P43" s="121">
        <v>2</v>
      </c>
      <c r="Q43" s="121">
        <v>-1</v>
      </c>
    </row>
    <row r="44" spans="1:17" x14ac:dyDescent="0.2">
      <c r="A44" s="119" t="s">
        <v>184</v>
      </c>
      <c r="B44" s="121">
        <f>AVERAGE(B43:P43)</f>
        <v>4.4000000000000004</v>
      </c>
      <c r="C44" s="121">
        <f>B44</f>
        <v>4.4000000000000004</v>
      </c>
      <c r="D44" s="121">
        <f t="shared" ref="D44:P44" si="0">C44</f>
        <v>4.4000000000000004</v>
      </c>
      <c r="E44" s="121">
        <f t="shared" si="0"/>
        <v>4.4000000000000004</v>
      </c>
      <c r="F44" s="121">
        <f t="shared" si="0"/>
        <v>4.4000000000000004</v>
      </c>
      <c r="G44" s="121">
        <f t="shared" si="0"/>
        <v>4.4000000000000004</v>
      </c>
      <c r="H44" s="121">
        <f t="shared" si="0"/>
        <v>4.4000000000000004</v>
      </c>
      <c r="I44" s="121">
        <f t="shared" si="0"/>
        <v>4.4000000000000004</v>
      </c>
      <c r="J44" s="121">
        <f t="shared" si="0"/>
        <v>4.4000000000000004</v>
      </c>
      <c r="K44" s="121">
        <f t="shared" si="0"/>
        <v>4.4000000000000004</v>
      </c>
      <c r="L44" s="121">
        <f t="shared" si="0"/>
        <v>4.4000000000000004</v>
      </c>
      <c r="M44" s="121">
        <f t="shared" si="0"/>
        <v>4.4000000000000004</v>
      </c>
      <c r="N44" s="121">
        <f t="shared" si="0"/>
        <v>4.4000000000000004</v>
      </c>
      <c r="O44" s="121">
        <f t="shared" si="0"/>
        <v>4.4000000000000004</v>
      </c>
      <c r="P44" s="121">
        <f t="shared" si="0"/>
        <v>4.4000000000000004</v>
      </c>
      <c r="Q44" s="121" t="s">
        <v>310</v>
      </c>
    </row>
  </sheetData>
  <mergeCells count="1">
    <mergeCell ref="A3:H3"/>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7"/>
  <sheetViews>
    <sheetView showGridLines="0" topLeftCell="A4" zoomScaleNormal="100" workbookViewId="0"/>
  </sheetViews>
  <sheetFormatPr defaultRowHeight="14.25" x14ac:dyDescent="0.2"/>
  <cols>
    <col min="1" max="1" width="51.375" customWidth="1"/>
    <col min="2" max="5" width="8.625" style="33" customWidth="1"/>
  </cols>
  <sheetData>
    <row r="1" spans="1:5" x14ac:dyDescent="0.2">
      <c r="A1" s="21" t="s">
        <v>222</v>
      </c>
      <c r="B1" s="19"/>
      <c r="C1" s="19"/>
      <c r="D1" s="31"/>
      <c r="E1" s="19"/>
    </row>
    <row r="2" spans="1:5" x14ac:dyDescent="0.2">
      <c r="A2" s="21"/>
      <c r="B2" s="19"/>
      <c r="C2" s="19"/>
      <c r="D2" s="31"/>
      <c r="E2" s="19"/>
    </row>
    <row r="3" spans="1:5" s="12" customFormat="1" ht="15.75" x14ac:dyDescent="0.25">
      <c r="A3" s="176" t="s">
        <v>325</v>
      </c>
      <c r="B3" s="176"/>
      <c r="C3" s="176"/>
      <c r="D3" s="176"/>
      <c r="E3" s="176"/>
    </row>
    <row r="4" spans="1:5" s="12" customFormat="1" ht="3" customHeight="1" x14ac:dyDescent="0.2">
      <c r="A4" s="14"/>
      <c r="B4" s="34"/>
      <c r="C4" s="34"/>
      <c r="D4" s="34"/>
      <c r="E4" s="34"/>
    </row>
    <row r="5" spans="1:5" x14ac:dyDescent="0.2">
      <c r="A5" s="57"/>
      <c r="B5" s="48" t="s">
        <v>97</v>
      </c>
      <c r="C5" s="47" t="s">
        <v>114</v>
      </c>
      <c r="D5" s="47" t="s">
        <v>141</v>
      </c>
      <c r="E5" s="47" t="s">
        <v>204</v>
      </c>
    </row>
    <row r="6" spans="1:5" x14ac:dyDescent="0.2">
      <c r="A6" s="13"/>
      <c r="B6" s="58" t="s">
        <v>21</v>
      </c>
      <c r="C6" s="59" t="s">
        <v>21</v>
      </c>
      <c r="D6" s="59" t="s">
        <v>21</v>
      </c>
      <c r="E6" s="59" t="s">
        <v>21</v>
      </c>
    </row>
    <row r="7" spans="1:5" x14ac:dyDescent="0.2">
      <c r="A7" s="13"/>
      <c r="B7" s="139"/>
      <c r="C7" s="59"/>
      <c r="D7" s="59"/>
      <c r="E7" s="59"/>
    </row>
    <row r="8" spans="1:5" x14ac:dyDescent="0.2">
      <c r="A8" s="26" t="s">
        <v>112</v>
      </c>
      <c r="B8" s="139"/>
      <c r="C8" s="23"/>
      <c r="D8" s="23"/>
      <c r="E8" s="23"/>
    </row>
    <row r="9" spans="1:5" x14ac:dyDescent="0.2">
      <c r="A9" s="123" t="s">
        <v>186</v>
      </c>
      <c r="B9" s="157">
        <v>0</v>
      </c>
      <c r="C9" s="158">
        <v>2.25</v>
      </c>
      <c r="D9" s="158">
        <v>2.25</v>
      </c>
      <c r="E9" s="158">
        <v>2.25</v>
      </c>
    </row>
    <row r="10" spans="1:5" x14ac:dyDescent="0.2">
      <c r="A10" s="38" t="s">
        <v>187</v>
      </c>
      <c r="B10" s="139">
        <v>1.6</v>
      </c>
      <c r="C10" s="23">
        <v>1.6</v>
      </c>
      <c r="D10" s="23">
        <v>1.6</v>
      </c>
      <c r="E10" s="23">
        <v>1.6</v>
      </c>
    </row>
    <row r="11" spans="1:5" x14ac:dyDescent="0.2">
      <c r="A11" s="38" t="s">
        <v>188</v>
      </c>
      <c r="B11" s="139">
        <v>2.5</v>
      </c>
      <c r="C11" s="23">
        <v>2.5</v>
      </c>
      <c r="D11" s="23">
        <v>2.5</v>
      </c>
      <c r="E11" s="23">
        <v>2.5</v>
      </c>
    </row>
    <row r="12" spans="1:5" x14ac:dyDescent="0.2">
      <c r="A12" s="38" t="s">
        <v>189</v>
      </c>
      <c r="B12" s="139">
        <v>1.8</v>
      </c>
      <c r="C12" s="23">
        <v>1.8</v>
      </c>
      <c r="D12" s="23">
        <v>1.8</v>
      </c>
      <c r="E12" s="23">
        <v>1.8</v>
      </c>
    </row>
    <row r="13" spans="1:5" x14ac:dyDescent="0.2">
      <c r="A13" s="38" t="s">
        <v>190</v>
      </c>
      <c r="B13" s="139">
        <v>3.1</v>
      </c>
      <c r="C13" s="23">
        <v>3.1</v>
      </c>
      <c r="D13" s="23">
        <v>3.1</v>
      </c>
      <c r="E13" s="23">
        <v>3.1</v>
      </c>
    </row>
    <row r="14" spans="1:5" x14ac:dyDescent="0.2">
      <c r="A14" s="38" t="s">
        <v>344</v>
      </c>
      <c r="B14" s="139">
        <v>3.7</v>
      </c>
      <c r="C14" s="23">
        <v>3.7</v>
      </c>
      <c r="D14" s="23">
        <v>3.7</v>
      </c>
      <c r="E14" s="23">
        <v>3.7</v>
      </c>
    </row>
    <row r="15" spans="1:5" x14ac:dyDescent="0.2">
      <c r="A15" s="38" t="s">
        <v>191</v>
      </c>
      <c r="B15" s="139">
        <v>2.1</v>
      </c>
      <c r="C15" s="23">
        <v>2.1</v>
      </c>
      <c r="D15" s="23">
        <v>2.1</v>
      </c>
      <c r="E15" s="23">
        <v>2.1</v>
      </c>
    </row>
    <row r="16" spans="1:5" x14ac:dyDescent="0.2">
      <c r="A16" s="38" t="s">
        <v>192</v>
      </c>
      <c r="B16" s="139">
        <v>2.2999999999999998</v>
      </c>
      <c r="C16" s="23">
        <v>2.2999999999999998</v>
      </c>
      <c r="D16" s="23">
        <v>2.2999999999999998</v>
      </c>
      <c r="E16" s="23">
        <v>2.2999999999999998</v>
      </c>
    </row>
    <row r="17" spans="1:5" x14ac:dyDescent="0.2">
      <c r="A17" s="38" t="s">
        <v>193</v>
      </c>
      <c r="B17" s="139">
        <v>2.2999999999999998</v>
      </c>
      <c r="C17" s="23">
        <v>2.2999999999999998</v>
      </c>
      <c r="D17" s="23">
        <v>2.2999999999999998</v>
      </c>
      <c r="E17" s="23">
        <v>2.2999999999999998</v>
      </c>
    </row>
    <row r="18" spans="1:5" x14ac:dyDescent="0.2">
      <c r="A18" s="38" t="s">
        <v>228</v>
      </c>
      <c r="B18" s="139">
        <v>2.2999999999999998</v>
      </c>
      <c r="C18" s="23">
        <v>2.2999999999999998</v>
      </c>
      <c r="D18" s="23">
        <v>2.2999999999999998</v>
      </c>
      <c r="E18" s="23">
        <v>2.2999999999999998</v>
      </c>
    </row>
    <row r="19" spans="1:5" x14ac:dyDescent="0.2">
      <c r="A19" s="38" t="s">
        <v>229</v>
      </c>
      <c r="B19" s="140">
        <v>10.6</v>
      </c>
      <c r="C19" s="56">
        <v>9.6</v>
      </c>
      <c r="D19" s="56">
        <v>8.6999999999999993</v>
      </c>
      <c r="E19" s="56">
        <v>8</v>
      </c>
    </row>
    <row r="20" spans="1:5" ht="15" x14ac:dyDescent="0.2">
      <c r="A20" s="26" t="s">
        <v>194</v>
      </c>
      <c r="B20" s="141"/>
      <c r="C20" s="104"/>
      <c r="D20" s="104"/>
      <c r="E20" s="104"/>
    </row>
    <row r="21" spans="1:5" x14ac:dyDescent="0.2">
      <c r="A21" s="38" t="s">
        <v>22</v>
      </c>
      <c r="B21" s="139">
        <v>2.9</v>
      </c>
      <c r="C21" s="23">
        <v>2.9</v>
      </c>
      <c r="D21" s="23">
        <v>2.9</v>
      </c>
      <c r="E21" s="23">
        <v>2.9</v>
      </c>
    </row>
    <row r="22" spans="1:5" x14ac:dyDescent="0.2">
      <c r="A22" s="38" t="s">
        <v>23</v>
      </c>
      <c r="B22" s="139">
        <v>3.5</v>
      </c>
      <c r="C22" s="23">
        <v>3.5</v>
      </c>
      <c r="D22" s="23">
        <v>3.5</v>
      </c>
      <c r="E22" s="23">
        <v>3.5</v>
      </c>
    </row>
    <row r="24" spans="1:5" x14ac:dyDescent="0.2">
      <c r="A24" s="36" t="s">
        <v>195</v>
      </c>
    </row>
    <row r="25" spans="1:5" ht="26.25" customHeight="1" x14ac:dyDescent="0.2">
      <c r="A25" s="174" t="s">
        <v>326</v>
      </c>
      <c r="B25" s="174"/>
      <c r="C25" s="174"/>
      <c r="D25" s="174"/>
      <c r="E25" s="174"/>
    </row>
    <row r="26" spans="1:5" ht="24" customHeight="1" x14ac:dyDescent="0.2">
      <c r="A26" s="174" t="s">
        <v>327</v>
      </c>
      <c r="B26" s="174"/>
      <c r="C26" s="174"/>
      <c r="D26" s="174"/>
      <c r="E26" s="174"/>
    </row>
    <row r="27" spans="1:5" ht="26.25" customHeight="1" x14ac:dyDescent="0.2">
      <c r="A27" s="174" t="s">
        <v>328</v>
      </c>
      <c r="B27" s="174"/>
      <c r="C27" s="174"/>
      <c r="D27" s="174"/>
      <c r="E27" s="174"/>
    </row>
  </sheetData>
  <mergeCells count="4">
    <mergeCell ref="A3:E3"/>
    <mergeCell ref="A25:E25"/>
    <mergeCell ref="A26:E26"/>
    <mergeCell ref="A27:E27"/>
  </mergeCell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Table 7.1</vt:lpstr>
      <vt:lpstr>Table 7.2</vt:lpstr>
      <vt:lpstr>Table 7.3</vt:lpstr>
      <vt:lpstr>Table 7.4</vt:lpstr>
      <vt:lpstr>Table 7.5</vt:lpstr>
      <vt:lpstr>Table 7.6</vt:lpstr>
      <vt:lpstr>Table 7.7</vt:lpstr>
      <vt:lpstr>Figure 7.1</vt:lpstr>
      <vt:lpstr>Table 7.8</vt:lpstr>
      <vt:lpstr>Table 7.9</vt:lpstr>
      <vt:lpstr>Table 7.10</vt:lpstr>
      <vt:lpstr>'Figure 7.1'!Print_Area</vt:lpstr>
      <vt:lpstr>'Table 7.1'!Print_Area</vt:lpstr>
      <vt:lpstr>'Table 7.10'!Print_Area</vt:lpstr>
      <vt:lpstr>'Table 7.2'!Print_Area</vt:lpstr>
      <vt:lpstr>'Table 7.3'!Print_Area</vt:lpstr>
      <vt:lpstr>'Table 7.4'!Print_Area</vt:lpstr>
      <vt:lpstr>'Table 7.5'!Print_Area</vt:lpstr>
      <vt:lpstr>'Table 7.6'!Print_Area</vt:lpstr>
      <vt:lpstr>'Table 7.7'!Print_Area</vt:lpstr>
      <vt:lpstr>'Table 7.8'!Print_Area</vt:lpstr>
      <vt:lpstr>'Table 7.9'!Print_Area</vt:lpstr>
      <vt:lpstr>'Table 7.6'!Print_Titles</vt:lpstr>
    </vt:vector>
  </TitlesOfParts>
  <Company>Department of Treasury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Budget Paper 3 Appendix 8 - Public Corporations and Major Tariffs, Fees and Charges</dc:title>
  <dc:subject>2020-21 Budget</dc:subject>
  <dc:creator>Department of Treasury WA</dc:creator>
  <cp:keywords>Public Corporations And Major Tariffs, Fees And Charges</cp:keywords>
  <cp:lastModifiedBy>Richmond, Leanne</cp:lastModifiedBy>
  <cp:lastPrinted>2020-10-05T07:55:32Z</cp:lastPrinted>
  <dcterms:created xsi:type="dcterms:W3CDTF">2014-04-22T23:47:31Z</dcterms:created>
  <dcterms:modified xsi:type="dcterms:W3CDTF">2020-10-06T06:45:49Z</dcterms:modified>
</cp:coreProperties>
</file>