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K:\Publications\Budget\24_BUDGET_2022-23\03-BP3-Economic-and-Fiscal-Outlook\04-Final\04 Excel\01 Original - Properties fixed\"/>
    </mc:Choice>
  </mc:AlternateContent>
  <xr:revisionPtr revIDLastSave="0" documentId="13_ncr:1_{C10BFBD0-FB06-4475-B70A-4E007819F73E}" xr6:coauthVersionLast="47" xr6:coauthVersionMax="47" xr10:uidLastSave="{00000000-0000-0000-0000-000000000000}"/>
  <bookViews>
    <workbookView xWindow="56040" yWindow="-3300" windowWidth="20715" windowHeight="13440" tabRatio="827" xr2:uid="{00000000-000D-0000-FFFF-FFFF00000000}"/>
  </bookViews>
  <sheets>
    <sheet name="Table 1" sheetId="123" r:id="rId1"/>
    <sheet name="Table 2" sheetId="124" r:id="rId2"/>
    <sheet name="Figure 1" sheetId="133" r:id="rId3"/>
    <sheet name="Table 3" sheetId="125" r:id="rId4"/>
    <sheet name="Table 4" sheetId="126" r:id="rId5"/>
    <sheet name="Figure 2" sheetId="134" r:id="rId6"/>
    <sheet name="Figure 3" sheetId="135" r:id="rId7"/>
    <sheet name="Table 5" sheetId="127" r:id="rId8"/>
    <sheet name="Figure 4 (LHS)" sheetId="136" r:id="rId9"/>
    <sheet name="Figure 4 (RHS)" sheetId="137" r:id="rId10"/>
    <sheet name="Figure 5" sheetId="142" r:id="rId11"/>
    <sheet name="Table 6" sheetId="128" r:id="rId12"/>
    <sheet name="Figure 6" sheetId="140" r:id="rId13"/>
    <sheet name="Table 7" sheetId="129" r:id="rId14"/>
    <sheet name="Table 8" sheetId="130" r:id="rId15"/>
    <sheet name="Figure 7 " sheetId="139" r:id="rId16"/>
    <sheet name="Table 9" sheetId="131" r:id="rId17"/>
    <sheet name="Figure 8" sheetId="141" r:id="rId18"/>
    <sheet name="Table 10" sheetId="132"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hidden="1">{#N/A,#N/A,TRUE,"NMVR"}</definedName>
    <definedName name="ccc"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hidden="1">{#N/A,#N/A,TRUE,"NMVR"}</definedName>
    <definedName name="ff"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hidden="1">{#N/A,#N/A,TRUE,"NMVR"}</definedName>
    <definedName name="her"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1">'Table 2'!$A$1:$G$66</definedName>
    <definedName name="_xlnm.Print_Area" localSheetId="3">'Table 3'!$A$1:$G$17</definedName>
    <definedName name="_xlnm.Print_Area" localSheetId="4">'Table 4'!$A$1:$O$14</definedName>
    <definedName name="_xlnm.Print_Area" localSheetId="7">'Table 5'!$A$2:$D$36</definedName>
    <definedName name="_xlnm.Print_Titles" localSheetId="3">'Table 3'!$1:$4</definedName>
    <definedName name="_xlnm.Print_Titles" localSheetId="4">'Table 4'!$1:$4</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[27]Table!#REF!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hidden="1">{#N/A,#N/A,TRUE,"NMVR"}</definedName>
    <definedName name="sdgsdg" hidden="1">{#N/A,#N/A,TRUE,"NMVR"}</definedName>
    <definedName name="sdgsdgsdg" hidden="1">{#N/A,#N/A,TRUE,"NMVR"}</definedName>
    <definedName name="sdgsdgsdggsd" hidden="1">{#N/A,#N/A,TRUE,"NMVR"}</definedName>
    <definedName name="sdgsdgsdgsgd"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rttr">#REF!</definedName>
    <definedName name="txt">#REF!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#REF!</definedName>
    <definedName name="wdcap02">'[22]Smelter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hidden="1">{#N/A,#N/A,TRUE,"NMVR"}</definedName>
    <definedName name="wrn.NMVR." hidden="1">{#N/A,#N/A,TRUE,"NMVR"}</definedName>
    <definedName name="xx">#REF!</definedName>
    <definedName name="xxx">#REF!</definedName>
    <definedName name="Year">'[25]3 Costs returns'!#REF!</definedName>
    <definedName name="YearJFY">#REF!</definedName>
    <definedName name="years">#REF!</definedName>
    <definedName name="z" hidden="1">{#N/A,#N/A,TRUE,"NMVR"}</definedName>
    <definedName name="ZnPrice">#REF!</definedName>
    <definedName name="ZnPriceReal">#REF!</definedName>
    <definedName name="ZnPriceRealLT">#REF!</definedName>
    <definedName name="ZnStock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36" l="1"/>
</calcChain>
</file>

<file path=xl/sharedStrings.xml><?xml version="1.0" encoding="utf-8"?>
<sst xmlns="http://schemas.openxmlformats.org/spreadsheetml/2006/main" count="518" uniqueCount="285">
  <si>
    <t>2013-14</t>
  </si>
  <si>
    <t>2014-15</t>
  </si>
  <si>
    <t>2015-16</t>
  </si>
  <si>
    <t>2016-17</t>
  </si>
  <si>
    <t>2017-18</t>
  </si>
  <si>
    <t>Total</t>
  </si>
  <si>
    <t>Taxation</t>
  </si>
  <si>
    <t>2018-19</t>
  </si>
  <si>
    <t>$m</t>
  </si>
  <si>
    <t>Assets</t>
  </si>
  <si>
    <t>Liabilities</t>
  </si>
  <si>
    <t>Net Worth</t>
  </si>
  <si>
    <t>Revenue</t>
  </si>
  <si>
    <t>Expenses</t>
  </si>
  <si>
    <t>Net Operating Balance</t>
  </si>
  <si>
    <t>Net Cash Flows from Operating Activities</t>
  </si>
  <si>
    <t>Asset Investment Program</t>
  </si>
  <si>
    <t>General government sector</t>
  </si>
  <si>
    <t>Public non-financial corporations sector</t>
  </si>
  <si>
    <t>Public financial corporations sector</t>
  </si>
  <si>
    <t>less</t>
  </si>
  <si>
    <t>General government dividend revenue</t>
  </si>
  <si>
    <t>Total Public Sector</t>
  </si>
  <si>
    <t>Total public sector</t>
  </si>
  <si>
    <t>All other</t>
  </si>
  <si>
    <t xml:space="preserve">Cumulative impact on net debt at 30 June </t>
  </si>
  <si>
    <t>Detail</t>
  </si>
  <si>
    <t>Iron ore royalties</t>
  </si>
  <si>
    <t>Payroll tax</t>
  </si>
  <si>
    <t>Underlying transfer duty</t>
  </si>
  <si>
    <t>Main Roads</t>
  </si>
  <si>
    <t>- Total duty on transfers</t>
  </si>
  <si>
    <t>- Other taxes</t>
  </si>
  <si>
    <t>Commonwealth grants</t>
  </si>
  <si>
    <t>- North West Shelf/condensate compensation</t>
  </si>
  <si>
    <t>- Other Commonwealth grants</t>
  </si>
  <si>
    <t>Royalty income</t>
  </si>
  <si>
    <t>- Iron ore</t>
  </si>
  <si>
    <t>- Other royalties</t>
  </si>
  <si>
    <t>Revenue from public corporations</t>
  </si>
  <si>
    <t>Education</t>
  </si>
  <si>
    <t>Commissioner of Main Roads</t>
  </si>
  <si>
    <t>Public Transport Authority</t>
  </si>
  <si>
    <t>2019-20</t>
  </si>
  <si>
    <t>- Transport grants</t>
  </si>
  <si>
    <t>Total purchase of non-financial assets</t>
  </si>
  <si>
    <t>2020-21</t>
  </si>
  <si>
    <t>WA Health</t>
  </si>
  <si>
    <t>Communities</t>
  </si>
  <si>
    <t>- general government</t>
  </si>
  <si>
    <t>- public non-financial corporations</t>
  </si>
  <si>
    <t>- public financial corporations</t>
  </si>
  <si>
    <t>Note: Columns may not add due to rounding.</t>
  </si>
  <si>
    <t>2021-22</t>
  </si>
  <si>
    <t>- Payroll tax</t>
  </si>
  <si>
    <t>Pilbara Ports Authority</t>
  </si>
  <si>
    <t>2022-23</t>
  </si>
  <si>
    <t>Revenue Policy Decisions</t>
  </si>
  <si>
    <t>Other Revenue Movements</t>
  </si>
  <si>
    <t>- Health grants</t>
  </si>
  <si>
    <t>Cash Surplus/Deficit</t>
  </si>
  <si>
    <t>DevelopmentWA</t>
  </si>
  <si>
    <t>Justice</t>
  </si>
  <si>
    <t>Biodiversity, Conservation and Attractions</t>
  </si>
  <si>
    <t>(b) Includes timing changes and other movements in agency infrastructure programs.</t>
  </si>
  <si>
    <t>2023-24</t>
  </si>
  <si>
    <t>(c)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</si>
  <si>
    <t>- General government net operating balance ($m)</t>
  </si>
  <si>
    <t>Yes</t>
  </si>
  <si>
    <t>Maintain disciplined general government expense management through:</t>
  </si>
  <si>
    <t>- delivering public sector wage outcomes in line with Government wages policy</t>
  </si>
  <si>
    <t>No</t>
  </si>
  <si>
    <t xml:space="preserve">Maintain or increase net worth of the total public sector </t>
  </si>
  <si>
    <t>- Total public sector net worth ($b)</t>
  </si>
  <si>
    <t>Mental Health Commission</t>
  </si>
  <si>
    <t>Primary Industries and Regional Development</t>
  </si>
  <si>
    <t>Transport</t>
  </si>
  <si>
    <t>Fire and Emergency Services</t>
  </si>
  <si>
    <t>Local Government, Sport and Cultural Industries</t>
  </si>
  <si>
    <t xml:space="preserve">Actual </t>
  </si>
  <si>
    <t>OPERATING STATEMENT</t>
  </si>
  <si>
    <t>BALANCE SHEET AT 30 JUNE</t>
  </si>
  <si>
    <t>STATEMENT OF CASHFLOWS</t>
  </si>
  <si>
    <t xml:space="preserve">$m </t>
  </si>
  <si>
    <t>Total public sector net operating balance</t>
  </si>
  <si>
    <t>Western Australia Police Force</t>
  </si>
  <si>
    <t>TOTAL REVENUE</t>
  </si>
  <si>
    <t>TOTAL EXPENSES</t>
  </si>
  <si>
    <t>TOTAL VARIANCE</t>
  </si>
  <si>
    <t>Chart Data</t>
  </si>
  <si>
    <t>2024-25</t>
  </si>
  <si>
    <t>Growth (%)</t>
  </si>
  <si>
    <t>BALANCE SHEET</t>
  </si>
  <si>
    <t>Estimated Actual</t>
  </si>
  <si>
    <t>- GST grants</t>
  </si>
  <si>
    <t>- HomeBuilder grants</t>
  </si>
  <si>
    <t>- Gold</t>
  </si>
  <si>
    <t>- Lithium</t>
  </si>
  <si>
    <t>Net Debt at 30 June</t>
  </si>
  <si>
    <t xml:space="preserve">Note: Columns may not add due to rounding. </t>
  </si>
  <si>
    <t>(a)     Dividends received from Keystart (a PFC) by the Housing Authority (a PNFC).</t>
  </si>
  <si>
    <t>(b)     Depreciation costs incurred by agencies for right‑of‑use assets leased from other agencies within the same sub‑sector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</si>
  <si>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r>
      <t>Public non-financial corporations dividend revenue</t>
    </r>
    <r>
      <rPr>
        <vertAlign val="superscript"/>
        <sz val="8"/>
        <rFont val="Arial"/>
        <family val="2"/>
      </rPr>
      <t xml:space="preserve"> (a)</t>
    </r>
  </si>
  <si>
    <r>
      <t xml:space="preserve">Agency depreciation costs on right of use assets leased from other government sectors </t>
    </r>
    <r>
      <rPr>
        <vertAlign val="superscript"/>
        <sz val="8"/>
        <rFont val="Arial"/>
        <family val="2"/>
      </rPr>
      <t>(b)</t>
    </r>
  </si>
  <si>
    <t>Footnotes</t>
  </si>
  <si>
    <t>Western Power</t>
  </si>
  <si>
    <t>- ensuring key service delivery agency recurrent spending outcomes are in line with budgeted expense limits</t>
  </si>
  <si>
    <t>Maintain a net operating surplus for the general government sector on average over the forward estimates period</t>
  </si>
  <si>
    <t>Variability ($m)</t>
  </si>
  <si>
    <t>Royalty income and North West Shelf grants</t>
  </si>
  <si>
    <t>For each US1 cent decrease/increase in the $US/$A exchange rate (royalty income is inversely related to the $US/$A exchange rate).</t>
  </si>
  <si>
    <t>For each $US1 per tonne increase/decrease in the price of iron ore.</t>
  </si>
  <si>
    <t>Petroleum royalties and North West Shelf grants</t>
  </si>
  <si>
    <t>For each $US1 increase/decrease in the price of a barrel of oil.</t>
  </si>
  <si>
    <t>For each 1% increase/decrease in taxable wages or employment growth (i.e. the total wages bill).</t>
  </si>
  <si>
    <r>
      <t>·</t>
    </r>
    <r>
      <rPr>
        <sz val="7"/>
        <color rgb="FF000000"/>
        <rFont val="Times New Roman"/>
        <family val="1"/>
      </rPr>
      <t xml:space="preserve">  </t>
    </r>
    <r>
      <rPr>
        <sz val="8"/>
        <color rgb="FF000000"/>
        <rFont val="Arial"/>
        <family val="2"/>
      </rPr>
      <t>Prices</t>
    </r>
  </si>
  <si>
    <t>For each 1% increase/decrease in average property prices.</t>
  </si>
  <si>
    <r>
      <t>·</t>
    </r>
    <r>
      <rPr>
        <sz val="7"/>
        <color rgb="FF000000"/>
        <rFont val="Times New Roman"/>
        <family val="1"/>
      </rPr>
      <t xml:space="preserve">  </t>
    </r>
    <r>
      <rPr>
        <sz val="8"/>
        <color rgb="FF000000"/>
        <rFont val="Arial"/>
        <family val="2"/>
      </rPr>
      <t>Transactions</t>
    </r>
  </si>
  <si>
    <t>For each 1% increase/decrease in transaction levels.</t>
  </si>
  <si>
    <t>‘Expected’ (%)</t>
  </si>
  <si>
    <t>‘High’ (%)</t>
  </si>
  <si>
    <t>Variance ($m)</t>
  </si>
  <si>
    <t xml:space="preserve">Agreement </t>
  </si>
  <si>
    <t>Employees</t>
  </si>
  <si>
    <t>Expiry Date</t>
  </si>
  <si>
    <t>Status</t>
  </si>
  <si>
    <t>WA Health System Medical Practitioners</t>
  </si>
  <si>
    <t>Under Negotiation</t>
  </si>
  <si>
    <t>AWU Miscellaneous Public Sector Employees</t>
  </si>
  <si>
    <t>Public Servants and Government Officers</t>
  </si>
  <si>
    <t>Agreed in-principle</t>
  </si>
  <si>
    <t>School Support Officers</t>
  </si>
  <si>
    <t>Disability Services Social Trainers</t>
  </si>
  <si>
    <t>Insurance Commission (Government Officers)</t>
  </si>
  <si>
    <t xml:space="preserve">WA Police </t>
  </si>
  <si>
    <t>PTA Transit Officers</t>
  </si>
  <si>
    <t xml:space="preserve">School Teachers and Administrators </t>
  </si>
  <si>
    <t>TAFE Lecturers</t>
  </si>
  <si>
    <t xml:space="preserve">VenuesWest </t>
  </si>
  <si>
    <t>Main Roads Enterprise Agreement</t>
  </si>
  <si>
    <t>Upcoming Agreement</t>
  </si>
  <si>
    <t xml:space="preserve">Prison Officers </t>
  </si>
  <si>
    <t>WA Health PACTS (Health Salaried Officers)</t>
  </si>
  <si>
    <t>Footnote</t>
  </si>
  <si>
    <t>Finance</t>
  </si>
  <si>
    <t>Training and Workforce Development</t>
  </si>
  <si>
    <t>2009-10</t>
  </si>
  <si>
    <t>2010-11</t>
  </si>
  <si>
    <t>2011-12</t>
  </si>
  <si>
    <t>2012-13</t>
  </si>
  <si>
    <t>Total Public Sector Net Debt ($b)</t>
  </si>
  <si>
    <t>Total Public Sector ($b)</t>
  </si>
  <si>
    <t>General Government Sector ($b)</t>
  </si>
  <si>
    <t>Public Corporations ($b)</t>
  </si>
  <si>
    <t>Net cash from operating activities ($b)</t>
  </si>
  <si>
    <t>Net cash from infrastructure activities ($b)</t>
  </si>
  <si>
    <t>Cash surplus/deficit ($b)</t>
  </si>
  <si>
    <t>WA</t>
  </si>
  <si>
    <t>QLD</t>
  </si>
  <si>
    <t>SA</t>
  </si>
  <si>
    <t>NSW</t>
  </si>
  <si>
    <t>TAS</t>
  </si>
  <si>
    <t>VIC</t>
  </si>
  <si>
    <t>2020-21 ($b)</t>
  </si>
  <si>
    <t>2021-22 ($b)</t>
  </si>
  <si>
    <t>2022-23 ($b)</t>
  </si>
  <si>
    <t>2023-24 ($b)</t>
  </si>
  <si>
    <t>2024-25 ($b)</t>
  </si>
  <si>
    <t>General Government Net Operating Balance ($m)</t>
  </si>
  <si>
    <t>Total Public Sector Net Worth ($b)</t>
  </si>
  <si>
    <t>Note: Columns/rows may not add due to rounding.</t>
  </si>
  <si>
    <t>Chart Data - N/A</t>
  </si>
  <si>
    <t>Source: Argus Media</t>
  </si>
  <si>
    <t>Table 1 -  General Government, Summary Financial Statements</t>
  </si>
  <si>
    <t>Table 3 - Total Public Sector, Summary Financial Statements</t>
  </si>
  <si>
    <t>Table 4 - Total Public Sector Operating Balance, By Sector</t>
  </si>
  <si>
    <t>Figure 2 - Asset Investment Program, Total Public Sector</t>
  </si>
  <si>
    <t>Table 5 - Net Debt of the Total Public Sector at 30 June</t>
  </si>
  <si>
    <r>
      <t>Table 7 - Expiring Key Industrial Agreements</t>
    </r>
    <r>
      <rPr>
        <b/>
        <vertAlign val="superscript"/>
        <sz val="10"/>
        <rFont val="Arial"/>
        <family val="2"/>
      </rPr>
      <t>(a)</t>
    </r>
  </si>
  <si>
    <t>Table 10 - Consolidated Account Interest Rate Scenarios</t>
  </si>
  <si>
    <r>
      <t xml:space="preserve">Figure 1 - General Government Cash Surplus/Deficit </t>
    </r>
    <r>
      <rPr>
        <b/>
        <vertAlign val="superscript"/>
        <sz val="10"/>
        <rFont val="Arial"/>
        <family val="2"/>
      </rPr>
      <t>(a)</t>
    </r>
  </si>
  <si>
    <t>Note: Columns may not add due to rounding.</t>
  </si>
  <si>
    <r>
      <t>(a)</t>
    </r>
    <r>
      <rPr>
        <sz val="8"/>
        <color rgb="FF000000"/>
        <rFont val="Arial"/>
        <family val="2"/>
      </rPr>
      <t>     Data for years prior to 2019‑20 adjusted for the impact of accounting standards changes.</t>
    </r>
  </si>
  <si>
    <r>
      <t>(a)</t>
    </r>
    <r>
      <rPr>
        <sz val="8"/>
        <color rgb="FF000000"/>
        <rFont val="Times New Roman"/>
        <family val="1"/>
      </rPr>
      <t xml:space="preserve">     </t>
    </r>
    <r>
      <rPr>
        <sz val="8"/>
        <color rgb="FF000000"/>
        <rFont val="Arial"/>
        <family val="2"/>
      </rPr>
      <t>For comparability, prior years up to and including 2018‑19 have been adjusted for accounting standards changes which took effect from 2019‑20.</t>
    </r>
  </si>
  <si>
    <t>2025-26</t>
  </si>
  <si>
    <t>Outyear</t>
  </si>
  <si>
    <t>Budget Year</t>
  </si>
  <si>
    <t>- 2022-23 Budget compliance</t>
  </si>
  <si>
    <t>Hospital Support Workers</t>
  </si>
  <si>
    <t>Enrolled Nurses</t>
  </si>
  <si>
    <t>Registered Nurses</t>
  </si>
  <si>
    <t>PTA Salaried Officers</t>
  </si>
  <si>
    <t>WA Police Auxiliary Officers</t>
  </si>
  <si>
    <t>Government Services (Miscellaneous)</t>
  </si>
  <si>
    <t>Education Assistants</t>
  </si>
  <si>
    <t>PTA Train Drivers</t>
  </si>
  <si>
    <t>Firefighters</t>
  </si>
  <si>
    <t>2022-23 Budget Resource Agreement</t>
  </si>
  <si>
    <t>Jobs, Tourism, Science and Innovation</t>
  </si>
  <si>
    <t>2007-08</t>
  </si>
  <si>
    <t>2008-09</t>
  </si>
  <si>
    <t>General Government Sector</t>
  </si>
  <si>
    <t>Public Corporations</t>
  </si>
  <si>
    <t>TOTAL NON FINANCIAL PUBLIC SECTOR NET DEBT TO REVENUE RATIO</t>
  </si>
  <si>
    <t>2025-26 ($b)</t>
  </si>
  <si>
    <t>(b)     Where available, net debt projections reflect the total public sector. However, New South Wales, Queensland and South Australia only publish total non financial public sector estimates (i.e. forecasts for these jurisdictions exclude the impact of public financial corporations).</t>
  </si>
  <si>
    <t>2021-22 MID-YEAR REVIEW - NET OPERATING BALANCE</t>
  </si>
  <si>
    <t>Tax Simplification Package</t>
  </si>
  <si>
    <t>COVID-19 Small Business Payroll tax waiver</t>
  </si>
  <si>
    <t>- Motor vehicle taxes</t>
  </si>
  <si>
    <t>- Insurance duty</t>
  </si>
  <si>
    <t>- Land tax/Metropolitan Region Improvement tax</t>
  </si>
  <si>
    <t>- National Preschool Reform Agreement</t>
  </si>
  <si>
    <t>- Disability services grants</t>
  </si>
  <si>
    <t>- Disaster Recovery Funding Arrangements Western Australia</t>
  </si>
  <si>
    <t xml:space="preserve">Interest </t>
  </si>
  <si>
    <t>Local government road transfers</t>
  </si>
  <si>
    <t xml:space="preserve">Application of Higher Than Expected 2021-22 Operating Surplus </t>
  </si>
  <si>
    <t>- $400 Household Electricity Credit</t>
  </si>
  <si>
    <t>- Other recurrent spending initiatives</t>
  </si>
  <si>
    <t>- Consolidated Account interest saving on debt repayment</t>
  </si>
  <si>
    <t>Rapid Antigen Tests purchase and distribution</t>
  </si>
  <si>
    <t>- Other COVID-19 health costs (excluding Rapid Antigen Tests)</t>
  </si>
  <si>
    <t>- General health hospital services</t>
  </si>
  <si>
    <t xml:space="preserve">- Non-hospital services </t>
  </si>
  <si>
    <t>- All other expenses (includes mental health hospital services)</t>
  </si>
  <si>
    <t>- Depreciation update</t>
  </si>
  <si>
    <t>- Grants to the Public Transport Authority (METRONET)</t>
  </si>
  <si>
    <t>- Tanami Road upgrade</t>
  </si>
  <si>
    <t>- All other</t>
  </si>
  <si>
    <t xml:space="preserve">National Redress Scheme and Civil Litigation for Survivors of </t>
  </si>
  <si>
    <t xml:space="preserve"> Institutional Child Sexual Abuse</t>
  </si>
  <si>
    <t>- DevelopmentWA</t>
  </si>
  <si>
    <t>- Public Transport Authority</t>
  </si>
  <si>
    <t>- Water Corporation</t>
  </si>
  <si>
    <t>HomeBuilder and Building Bonus grants</t>
  </si>
  <si>
    <t>Perth City Deal - inner city university campuses</t>
  </si>
  <si>
    <t>Superannuation interest</t>
  </si>
  <si>
    <t>Other Consolidated Account interest expenses</t>
  </si>
  <si>
    <t>2022-23 BUDGET - NET OPERATING BALANCE</t>
  </si>
  <si>
    <t>(a) Represented in general government expenses as grants and subsidies, sourced from both the Royalties for Regions Fund and the Consolidated Account and paid through the Department of Treasury.</t>
  </si>
  <si>
    <t>2021-22 Mid-year Review - Total Public Sector Net Debt</t>
  </si>
  <si>
    <t>Less change in net cash flows from operating activities and dividends paid</t>
  </si>
  <si>
    <t>Road, Rail and Transport</t>
  </si>
  <si>
    <t>Police</t>
  </si>
  <si>
    <t>Kimberley Ports Authority</t>
  </si>
  <si>
    <t>Fremantle Port Authority</t>
  </si>
  <si>
    <t>Provision for Remote Communities Fund</t>
  </si>
  <si>
    <t>Provision for Climate Action Fund (top-up)</t>
  </si>
  <si>
    <t>Provision for Digital Capability Fund (top-up)</t>
  </si>
  <si>
    <t>Less proceeds from sale of non-financial assets</t>
  </si>
  <si>
    <t>2022-23 Budget - Total Public Sector Net Debt</t>
  </si>
  <si>
    <t>(a) This table only includes agreements that cover more than 300 employees. Smaller agreements covering less than 300 employees are excluded for materiality purposes.</t>
  </si>
  <si>
    <t>±106</t>
  </si>
  <si>
    <t>±81</t>
  </si>
  <si>
    <t>±8</t>
  </si>
  <si>
    <t>±44</t>
  </si>
  <si>
    <t>±25</t>
  </si>
  <si>
    <t>±16</t>
  </si>
  <si>
    <t>Table 9 - Approximate Parameter Sensitivity of Revenue Estimates, 2022-23</t>
  </si>
  <si>
    <t>Variance (Basis Points)</t>
  </si>
  <si>
    <r>
      <rPr>
        <sz val="8"/>
        <rFont val="Arial"/>
        <family val="2"/>
      </rPr>
      <t>(a)</t>
    </r>
    <r>
      <rPr>
        <sz val="8"/>
        <color rgb="FF000000"/>
        <rFont val="Times New Roman"/>
        <family val="1"/>
      </rPr>
      <t xml:space="preserve">     </t>
    </r>
    <r>
      <rPr>
        <sz val="8"/>
        <color rgb="FF000000"/>
        <rFont val="Arial"/>
        <family val="2"/>
      </rPr>
      <t xml:space="preserve">Data prior to 30 June 2020 adjusted for implementation of AASB 16: </t>
    </r>
    <r>
      <rPr>
        <i/>
        <sz val="8"/>
        <color rgb="FF000000"/>
        <rFont val="Arial"/>
        <family val="2"/>
      </rPr>
      <t>Leases</t>
    </r>
    <r>
      <rPr>
        <sz val="8"/>
        <color rgb="FF000000"/>
        <rFont val="Arial"/>
        <family val="2"/>
      </rPr>
      <t>.</t>
    </r>
  </si>
  <si>
    <t>2022-23 Budget - Underspend and Carryover Provision</t>
  </si>
  <si>
    <t>2022-23 Budget - Cost Escalation Provision</t>
  </si>
  <si>
    <t>Mid West Ports Authority</t>
  </si>
  <si>
    <t>Provision for replacement of Aluminium Composite Panel Cladding</t>
  </si>
  <si>
    <r>
      <t>Plus purchases of non-financial assets</t>
    </r>
    <r>
      <rPr>
        <i/>
        <vertAlign val="superscript"/>
        <sz val="8"/>
        <rFont val="Arial"/>
        <family val="2"/>
      </rPr>
      <t xml:space="preserve"> (a) (b)</t>
    </r>
  </si>
  <si>
    <r>
      <t>Plus</t>
    </r>
    <r>
      <rPr>
        <sz val="8"/>
        <rFont val="Arial"/>
        <family val="2"/>
      </rPr>
      <t xml:space="preserve"> all other financing</t>
    </r>
    <r>
      <rPr>
        <vertAlign val="superscript"/>
        <sz val="8"/>
        <rFont val="Arial"/>
        <family val="2"/>
      </rPr>
      <t xml:space="preserve"> (c)</t>
    </r>
  </si>
  <si>
    <r>
      <t xml:space="preserve">Operating subsidies </t>
    </r>
    <r>
      <rPr>
        <vertAlign val="superscript"/>
        <sz val="8"/>
        <rFont val="Arial"/>
        <family val="2"/>
      </rPr>
      <t>(a)</t>
    </r>
  </si>
  <si>
    <t>Table 2 - Summary of General Government Revenue and Expense Variations since the 2021-22 Mid-Year Review</t>
  </si>
  <si>
    <r>
      <t xml:space="preserve">Figure 3 - Total Public Sector Net Debt at 30 June </t>
    </r>
    <r>
      <rPr>
        <b/>
        <vertAlign val="superscript"/>
        <sz val="10"/>
        <rFont val="Arial"/>
        <family val="2"/>
      </rPr>
      <t>(a)</t>
    </r>
  </si>
  <si>
    <r>
      <t xml:space="preserve">Figure 4 (LHS) - Interjurisdictional Comparison, General Government Operating Balance 2020-21 to 2024-25 </t>
    </r>
    <r>
      <rPr>
        <b/>
        <vertAlign val="superscript"/>
        <sz val="10"/>
        <rFont val="Arial"/>
        <family val="2"/>
      </rPr>
      <t>(a)(b)</t>
    </r>
  </si>
  <si>
    <r>
      <t xml:space="preserve">Figure 4 (RHS) - Interjurisdictional Comparison, Net Debt Projections at 30 June </t>
    </r>
    <r>
      <rPr>
        <b/>
        <vertAlign val="superscript"/>
        <sz val="10"/>
        <rFont val="Arial"/>
        <family val="2"/>
      </rPr>
      <t>(a)(b)</t>
    </r>
  </si>
  <si>
    <t>(b)     Commonwealth estimates for the total non-financial public sector not available beyond 2022 23. General government sector net debt and operating revenue forecasts used for this chart.</t>
  </si>
  <si>
    <t>Table 6 - 2022-23 Budget Financial Target Compliance</t>
  </si>
  <si>
    <t>Figure 6 - Net Operating Balance, General Government Sector</t>
  </si>
  <si>
    <t>Figure 5 - Total Non-Financial Public Sector Net Debt to Revenue Ratio</t>
  </si>
  <si>
    <r>
      <t xml:space="preserve">Western Australia, Other States and Commonwealth </t>
    </r>
    <r>
      <rPr>
        <vertAlign val="superscript"/>
        <sz val="11"/>
        <color theme="1"/>
        <rFont val="Arial"/>
        <family val="2"/>
      </rPr>
      <t>(a)(b)</t>
    </r>
  </si>
  <si>
    <r>
      <t xml:space="preserve">Figure 7 - Total Public Sector Net Worth, At 30 June </t>
    </r>
    <r>
      <rPr>
        <b/>
        <vertAlign val="superscript"/>
        <sz val="10"/>
        <rFont val="Arial"/>
        <family val="2"/>
      </rPr>
      <t>(a)</t>
    </r>
  </si>
  <si>
    <t>Table 8 - 2022-23 Agency Resource Agreements</t>
  </si>
  <si>
    <t>Figure 8 - Iron Ore Price Volatility, 62% Fe Benchmark Price</t>
  </si>
  <si>
    <t xml:space="preserve">Note: Columns/rows may not add due to rounding. </t>
  </si>
  <si>
    <t>(a) Material changes to infrastructure spending are outlined in Chapter 6.</t>
  </si>
  <si>
    <t>(a)     Source: 2021‑22 Mid-year Reviews except Western Australia - 2022-23 Budget.</t>
  </si>
  <si>
    <t>(a)     Source: 2021‑22 Mid-year Reviews except Western Australia, Victoria and the Commonwealth - 2022-23 Budgets.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</si>
</sst>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numFmt numFmtId="168" formatCode="#,##0.0"/>
    <numFmt numFmtId="169" formatCode="_(&quot;$&quot;* #,##0_);_(&quot;$&quot;* \(#,##0\);_(&quot;$&quot;* &quot;-&quot;??_);_(@_)"/>
    <numFmt numFmtId="170" formatCode="_(&quot;$&quot;* #,##0,\ &quot;k&quot;_);_(&quot;$&quot;* \(#,##0,\ &quot;k&quot;\);_(&quot;$&quot;* &quot;-&quot;??_);_(@_)"/>
    <numFmt numFmtId="171" formatCode="_(&quot;$&quot;* #,##0,,\ &quot;M&quot;_);_(&quot;$&quot;* \(#,##0,,\ &quot;M&quot;\);_(&quot;$&quot;* &quot;-&quot;??_);_(@_)"/>
    <numFmt numFmtId="172" formatCode="0.0%;\-0.0%"/>
    <numFmt numFmtId="173" formatCode="_(* #,##0_);_(* \(#,##0\);_(* &quot;-&quot;??_);_(@_)"/>
    <numFmt numFmtId="174" formatCode="0.0%"/>
    <numFmt numFmtId="175" formatCode="_(* #,##0_);_(* \(#,##0\)"/>
    <numFmt numFmtId="176" formatCode="d\-mmm\-yyyy"/>
    <numFmt numFmtId="177" formatCode="#,##0_)\ ;[Red]\(#,##0\);&quot;- &quot;\ "/>
    <numFmt numFmtId="178" formatCode="#,##0;\(#,##0\)"/>
    <numFmt numFmtId="179" formatCode="#,##0_ ;\(#,##0\);\-\ "/>
    <numFmt numFmtId="180" formatCode="#,##0;[Red]\(#,##0\);\-"/>
    <numFmt numFmtId="181" formatCode="_(* #,##0.00_);_(* \(#,##0.00\);_(* &quot;-&quot;??_);_(@_)"/>
    <numFmt numFmtId="182" formatCode="_(* #,##0_);_(* \(#,##0\);_(* &quot;-&quot;_);_(@_)"/>
    <numFmt numFmtId="183" formatCode="&quot;o.k.&quot;;&quot;false&quot;;&quot;error&quot;"/>
    <numFmt numFmtId="184" formatCode="&quot;$&quot;#,##0.00;\(&quot;$&quot;#,##0.00\)"/>
    <numFmt numFmtId="185" formatCode="_(&quot;$&quot;* #,##0.00_);_(&quot;$&quot;* \(#,##0.00\);_(&quot;$&quot;* &quot;-&quot;??_);_(@_)"/>
    <numFmt numFmtId="186" formatCode="_-&quot;£&quot;* #,##0.00_-;\-&quot;£&quot;* #,##0.00_-;_-&quot;£&quot;* &quot;-&quot;??_-;_-@_-"/>
    <numFmt numFmtId="187" formatCode="dd\ mmm\ yyyy_);;;&quot;  &quot;@"/>
    <numFmt numFmtId="188" formatCode="mmm/yyyy_);;;&quot;  &quot;@"/>
    <numFmt numFmtId="189" formatCode="0.0000"/>
    <numFmt numFmtId="190" formatCode="#,##0_);\(#,##0\);&quot;- &quot;;&quot;  &quot;@"/>
    <numFmt numFmtId="191" formatCode="_ * #,##0_)\ _$_ ;_ * \(#,##0\)\ _$_ ;_ * &quot;-&quot;_)\ _$_ ;_ @_ "/>
    <numFmt numFmtId="192" formatCode="_ * #,##0.00_)\ _$_ ;_ * \(#,##0.00\)\ _$_ ;_ * &quot;-&quot;??_)\ _$_ ;_ @_ "/>
    <numFmt numFmtId="193" formatCode="_-[$€-2]* #,##0.00_-;\-[$€-2]* #,##0.00_-;_-[$€-2]* &quot;-&quot;??_-"/>
    <numFmt numFmtId="194" formatCode="#,##0;\(#,##0\);0"/>
    <numFmt numFmtId="195" formatCode="_(* #,##0_);_(* \(#,##0\);_(* &quot; - &quot;_);_(@_)"/>
    <numFmt numFmtId="196" formatCode="#,##0_);[Red]\(#,##0\);\-_)"/>
    <numFmt numFmtId="197" formatCode="[Magenta]&quot;Err&quot;;[Magenta]&quot;Err&quot;;[Blue]&quot;OK&quot;;[Black]General"/>
    <numFmt numFmtId="198" formatCode="[Blue]&quot;P&quot;;;[Red]&quot;O&quot;"/>
    <numFmt numFmtId="199" formatCode="General\ &quot;.&quot;"/>
    <numFmt numFmtId="200" formatCode="0.0_)%;[Red]\(0.0%\);0.0_)%"/>
    <numFmt numFmtId="201" formatCode="[Red][&gt;1]&quot;&gt;100 %&quot;;[Red]\(0.0%\);0.0_)%"/>
    <numFmt numFmtId="202" formatCode="#,##0.0000_);\(#,##0.0000\);&quot;- &quot;;&quot;  &quot;@"/>
    <numFmt numFmtId="203" formatCode="#,##0_ ;[Red]\(#,##0\);\-\ "/>
    <numFmt numFmtId="204" formatCode="#,##0.0_);\(#,##0.0\)"/>
    <numFmt numFmtId="205" formatCode="#\ ###\ ###\ ###\ ##0.00"/>
    <numFmt numFmtId="206" formatCode="&quot;YEAR&quot;\ 0"/>
    <numFmt numFmtId="207" formatCode="&quot;$&quot;#,##0_);[Red]\(&quot;$&quot;#,##0\)"/>
    <numFmt numFmtId="208" formatCode="_-* #,##0_-;_-* #,##0\-;_-* &quot;-&quot;_-;_-@_-"/>
    <numFmt numFmtId="209" formatCode="_-* #,##0.00_-;_-* #,##0.00\-;_-* &quot;-&quot;??_-;_-@_-"/>
    <numFmt numFmtId="210" formatCode="#,##0;\(#,##0\);\-"/>
    <numFmt numFmtId="211" formatCode="#,##0.000;[Red]\-#,##0.000"/>
    <numFmt numFmtId="212" formatCode="&quot;$&quot;\ #,##0.00_);[Red]\(&quot;$&quot;\ #,##0.00\)"/>
    <numFmt numFmtId="213" formatCode="0.00_)"/>
    <numFmt numFmtId="214" formatCode="#,##0;[Red]\-#,##0;&quot;&quot;"/>
    <numFmt numFmtId="215" formatCode="###0_);\(###0\);&quot;- &quot;;&quot;  &quot;@"/>
    <numFmt numFmtId="216" formatCode="dd\ mmm\ yy"/>
    <numFmt numFmtId="217" formatCode="mmm\ yy"/>
    <numFmt numFmtId="218" formatCode="#,##0.0,;\(#,##0.0,\);\-_)_0"/>
    <numFmt numFmtId="219" formatCode="0.00%;\(0.00%\)"/>
    <numFmt numFmtId="220" formatCode="0.0&quot;x&quot;;@_)"/>
    <numFmt numFmtId="221" formatCode="_(#,##0_);\(#,##0\);_(#,##0_)"/>
    <numFmt numFmtId="222" formatCode="_-* #,##0_-;[Red]\(\ #,##0\);_-* &quot;-&quot;??_-;_-@_-"/>
    <numFmt numFmtId="223" formatCode="#,##0.0;\(#,##0.0\)"/>
    <numFmt numFmtId="224" formatCode="_(* #,##0.00%_);_(* \(#,##0.00%\);_(* #,##0.00%_);_(@_)"/>
    <numFmt numFmtId="225" formatCode="_-&quot;fl&quot;\ * #,##0_-;_-&quot;fl&quot;\ * #,##0\-;_-&quot;fl&quot;\ * &quot;-&quot;_-;_-@_-"/>
    <numFmt numFmtId="226" formatCode="_-&quot;fl&quot;\ * #,##0.00_-;_-&quot;fl&quot;\ * #,##0.00\-;_-&quot;fl&quot;\ * &quot;-&quot;??_-;_-@_-"/>
    <numFmt numFmtId="227" formatCode="_ * #,##0_)\ &quot;$&quot;_ ;_ * \(#,##0\)\ &quot;$&quot;_ ;_ * &quot;-&quot;_)\ &quot;$&quot;_ ;_ @_ "/>
    <numFmt numFmtId="228" formatCode="0#"/>
    <numFmt numFmtId="229" formatCode="#,##0&quot;yrs&quot;"/>
    <numFmt numFmtId="230" formatCode="_-* #,##0_-;* \-#,##0_-;_-* &quot;-&quot;??_-;_-@_-"/>
    <numFmt numFmtId="231" formatCode="#,##0\ \ \ \ \ ;\-#,##0\ \ \ \ \ ;\-\ \ \ \ \ "/>
    <numFmt numFmtId="232" formatCode="#,##0.0\ \ \ \ \ ;\-#,##0.0\ \ \ \ \ ;\-\ \ \ \ \ "/>
    <numFmt numFmtId="233" formatCode="#,##0.000\ \ \ \ \ ;\-#,##0.000\ \ \ \ \ ;\-\ \ \ \ \ "/>
    <numFmt numFmtId="234" formatCode="#,##0.0;\-#,##0.0;\-"/>
    <numFmt numFmtId="235" formatCode="#,##0.000;\-#,##0.000;\-"/>
    <numFmt numFmtId="236" formatCode="#,##0.000"/>
    <numFmt numFmtId="237" formatCode="0.000"/>
  </numFmts>
  <fonts count="198">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name val="Arial"/>
      <family val="2"/>
    </font>
    <font>
      <sz val="8"/>
      <color rgb="FF000000"/>
      <name val="Arial"/>
      <family val="2"/>
    </font>
    <font>
      <b/>
      <sz val="8"/>
      <color rgb="FF000000"/>
      <name val="Arial"/>
      <family val="2"/>
    </font>
    <font>
      <i/>
      <sz val="8"/>
      <color rgb="FFFF0000"/>
      <name val="Arial"/>
      <family val="2"/>
    </font>
    <font>
      <b/>
      <i/>
      <sz val="8"/>
      <name val="Arial"/>
      <family val="2"/>
    </font>
    <font>
      <vertAlign val="superscript"/>
      <sz val="8"/>
      <name val="Arial"/>
      <family val="2"/>
    </font>
    <font>
      <b/>
      <sz val="8"/>
      <color theme="1"/>
      <name val="Arial"/>
      <family val="2"/>
    </font>
    <font>
      <i/>
      <sz val="8"/>
      <color theme="1"/>
      <name val="Arial"/>
      <family val="2"/>
    </font>
    <font>
      <i/>
      <sz val="11"/>
      <color theme="1"/>
      <name val="Arial"/>
      <family val="2"/>
    </font>
    <font>
      <b/>
      <sz val="9"/>
      <name val="Arial"/>
      <family val="2"/>
    </font>
    <font>
      <sz val="7"/>
      <color rgb="FF000000"/>
      <name val="Arial"/>
      <family val="2"/>
    </font>
    <font>
      <sz val="7"/>
      <color rgb="FF000000"/>
      <name val="Times New Roman"/>
      <family val="1"/>
    </font>
    <font>
      <b/>
      <vertAlign val="superscript"/>
      <sz val="10"/>
      <name val="Arial"/>
      <family val="2"/>
    </font>
    <font>
      <sz val="8"/>
      <color rgb="FF000000"/>
      <name val="Symbol"/>
      <family val="1"/>
      <charset val="2"/>
    </font>
    <font>
      <b/>
      <i/>
      <sz val="8"/>
      <color rgb="FF000000"/>
      <name val="Arial"/>
      <family val="2"/>
    </font>
    <font>
      <sz val="8"/>
      <color rgb="FF000000"/>
      <name val="Times New Roman"/>
      <family val="1"/>
    </font>
    <font>
      <b/>
      <sz val="11"/>
      <color theme="1"/>
      <name val="Arial"/>
      <family val="2"/>
    </font>
    <font>
      <i/>
      <sz val="8"/>
      <color rgb="FF000000"/>
      <name val="Arial"/>
      <family val="2"/>
    </font>
    <font>
      <i/>
      <vertAlign val="superscript"/>
      <sz val="8"/>
      <name val="Arial"/>
      <family val="2"/>
    </font>
    <font>
      <vertAlign val="superscript"/>
      <sz val="11"/>
      <color theme="1"/>
      <name val="Arial"/>
      <family val="2"/>
    </font>
    <font>
      <sz val="8"/>
      <color rgb="FFFF0000"/>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bgColor indexed="64"/>
      </patternFill>
    </fill>
    <fill>
      <patternFill patternType="solid">
        <fgColor rgb="FFD9D9D9"/>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s>
  <cellStyleXfs count="676">
    <xf numFmtId="0" fontId="0" fillId="0" borderId="0"/>
    <xf numFmtId="0" fontId="5"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7" fillId="0" borderId="0"/>
    <xf numFmtId="0" fontId="20" fillId="22" borderId="0" applyNumberFormat="0" applyBorder="0" applyAlignment="0" applyProtection="0"/>
    <xf numFmtId="0" fontId="21" fillId="23" borderId="7" applyNumberFormat="0" applyFont="0" applyAlignment="0" applyProtection="0"/>
    <xf numFmtId="0" fontId="22" fillId="20" borderId="8" applyNumberFormat="0" applyAlignment="0" applyProtection="0"/>
    <xf numFmtId="0" fontId="7" fillId="0" borderId="0" applyFont="0" applyFill="0" applyBorder="0" applyAlignment="0" applyProtection="0"/>
    <xf numFmtId="164" fontId="23" fillId="0" borderId="0">
      <alignment horizontal="left" vertical="center"/>
    </xf>
    <xf numFmtId="0" fontId="24" fillId="0" borderId="0"/>
    <xf numFmtId="164" fontId="25" fillId="0" borderId="0">
      <alignment horizontal="left" vertical="center"/>
    </xf>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4" fillId="0" borderId="0"/>
    <xf numFmtId="9" fontId="4" fillId="0" borderId="0" applyFont="0" applyFill="0" applyBorder="0" applyAlignment="0" applyProtection="0"/>
    <xf numFmtId="0" fontId="29" fillId="0" borderId="0"/>
    <xf numFmtId="0" fontId="6" fillId="0" borderId="0"/>
    <xf numFmtId="0" fontId="34" fillId="0" borderId="0"/>
    <xf numFmtId="0" fontId="7" fillId="0" borderId="0"/>
    <xf numFmtId="0" fontId="7" fillId="0" borderId="0" applyFont="0" applyFill="0" applyBorder="0" applyAlignment="0" applyProtection="0"/>
    <xf numFmtId="0" fontId="37" fillId="0" borderId="0"/>
    <xf numFmtId="0" fontId="38" fillId="0" borderId="0"/>
    <xf numFmtId="169" fontId="7" fillId="0" borderId="0" applyFont="0" applyFill="0" applyBorder="0" applyAlignment="0" applyProtection="0"/>
    <xf numFmtId="170" fontId="7" fillId="0" borderId="11" applyFont="0" applyFill="0" applyBorder="0" applyAlignment="0" applyProtection="0"/>
    <xf numFmtId="171" fontId="7" fillId="0" borderId="11" applyFont="0" applyFill="0" applyBorder="0" applyAlignment="0" applyProtection="0"/>
    <xf numFmtId="0" fontId="7" fillId="0" borderId="0"/>
    <xf numFmtId="0" fontId="7" fillId="0" borderId="0"/>
    <xf numFmtId="0" fontId="7" fillId="0" borderId="0"/>
    <xf numFmtId="0" fontId="7" fillId="0" borderId="0"/>
    <xf numFmtId="0" fontId="39" fillId="0" borderId="0" applyFill="0" applyBorder="0" applyAlignment="0" applyProtection="0"/>
    <xf numFmtId="0" fontId="40" fillId="0" borderId="0"/>
    <xf numFmtId="0" fontId="40" fillId="0" borderId="0"/>
    <xf numFmtId="0" fontId="40" fillId="0" borderId="0"/>
    <xf numFmtId="0" fontId="7" fillId="0" borderId="0"/>
    <xf numFmtId="0" fontId="7" fillId="0" borderId="0"/>
    <xf numFmtId="0" fontId="7" fillId="0" borderId="0"/>
    <xf numFmtId="9" fontId="7" fillId="0" borderId="0" applyFont="0" applyFill="0" applyBorder="0" applyAlignment="0" applyProtection="0"/>
    <xf numFmtId="172" fontId="41" fillId="0" borderId="0" applyFont="0" applyFill="0" applyBorder="0" applyAlignment="0" applyProtection="0"/>
    <xf numFmtId="10" fontId="7"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7" fillId="0" borderId="0"/>
    <xf numFmtId="0" fontId="44" fillId="26"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173" fontId="45" fillId="27" borderId="0"/>
    <xf numFmtId="0" fontId="46" fillId="24" borderId="12" applyNumberFormat="0"/>
    <xf numFmtId="0" fontId="7" fillId="0" borderId="0"/>
    <xf numFmtId="174" fontId="47" fillId="0" borderId="13" applyNumberFormat="0"/>
    <xf numFmtId="0" fontId="47" fillId="28" borderId="13"/>
    <xf numFmtId="0" fontId="48" fillId="0" borderId="0" applyFont="0" applyFill="0" applyBorder="0" applyAlignment="0" applyProtection="0"/>
    <xf numFmtId="3" fontId="49" fillId="28" borderId="0">
      <alignment horizontal="center"/>
      <protection locked="0"/>
    </xf>
    <xf numFmtId="175" fontId="50" fillId="28" borderId="13" applyBorder="0"/>
    <xf numFmtId="176" fontId="47" fillId="28" borderId="13">
      <alignment horizontal="center"/>
      <protection locked="0"/>
    </xf>
    <xf numFmtId="174" fontId="47" fillId="0" borderId="13" applyNumberFormat="0"/>
    <xf numFmtId="0" fontId="37" fillId="0" borderId="0"/>
    <xf numFmtId="0" fontId="7" fillId="24" borderId="0">
      <alignment vertical="center"/>
    </xf>
    <xf numFmtId="0" fontId="51" fillId="3" borderId="0" applyNumberFormat="0" applyBorder="0" applyAlignment="0" applyProtection="0"/>
    <xf numFmtId="0" fontId="52" fillId="29" borderId="0" applyNumberFormat="0" applyBorder="0" applyAlignment="0" applyProtection="0"/>
    <xf numFmtId="0" fontId="30" fillId="24" borderId="0" applyNumberFormat="0" applyBorder="0" applyAlignment="0" applyProtection="0"/>
    <xf numFmtId="0" fontId="53" fillId="30" borderId="0" applyNumberFormat="0" applyBorder="0" applyAlignment="0" applyProtection="0"/>
    <xf numFmtId="0" fontId="47" fillId="31" borderId="0" applyNumberFormat="0" applyBorder="0" applyAlignment="0" applyProtection="0"/>
    <xf numFmtId="0" fontId="30" fillId="32" borderId="0" applyNumberFormat="0" applyBorder="0" applyAlignment="0"/>
    <xf numFmtId="0" fontId="7" fillId="31" borderId="0" applyNumberFormat="0" applyBorder="0" applyAlignment="0" applyProtection="0"/>
    <xf numFmtId="0" fontId="30" fillId="33" borderId="0" applyNumberFormat="0" applyBorder="0" applyAlignment="0" applyProtection="0"/>
    <xf numFmtId="0" fontId="54" fillId="0" borderId="0" applyNumberFormat="0" applyFill="0" applyBorder="0" applyAlignment="0" applyProtection="0">
      <alignment vertical="top"/>
      <protection locked="0"/>
    </xf>
    <xf numFmtId="9" fontId="55" fillId="0" borderId="0">
      <alignment horizontal="center"/>
    </xf>
    <xf numFmtId="177" fontId="7" fillId="28" borderId="14">
      <alignment horizontal="right"/>
      <protection locked="0"/>
    </xf>
    <xf numFmtId="0" fontId="56" fillId="0" borderId="0"/>
    <xf numFmtId="178" fontId="57" fillId="34" borderId="15" applyNumberFormat="0">
      <alignment vertical="center"/>
    </xf>
    <xf numFmtId="0" fontId="58" fillId="33" borderId="15" applyNumberFormat="0">
      <alignment vertical="center"/>
    </xf>
    <xf numFmtId="1" fontId="7" fillId="35" borderId="16" applyNumberFormat="0">
      <alignment vertical="center"/>
    </xf>
    <xf numFmtId="178" fontId="58" fillId="36" borderId="17">
      <alignment vertical="center"/>
    </xf>
    <xf numFmtId="178" fontId="57" fillId="24" borderId="15" applyNumberFormat="0">
      <alignment vertical="center"/>
    </xf>
    <xf numFmtId="179" fontId="57" fillId="37" borderId="0" applyNumberFormat="0">
      <alignment vertical="center"/>
    </xf>
    <xf numFmtId="179" fontId="57" fillId="38" borderId="0" applyNumberFormat="0">
      <alignment vertical="center"/>
    </xf>
    <xf numFmtId="179" fontId="32" fillId="0" borderId="15">
      <alignment vertical="center"/>
    </xf>
    <xf numFmtId="179" fontId="57" fillId="0" borderId="16">
      <alignment vertical="center"/>
    </xf>
    <xf numFmtId="3" fontId="57" fillId="0" borderId="16" applyNumberFormat="0">
      <alignment vertical="center"/>
    </xf>
    <xf numFmtId="178" fontId="7" fillId="39" borderId="15" applyNumberFormat="0" applyFont="0" applyAlignment="0">
      <alignment vertical="top"/>
    </xf>
    <xf numFmtId="1" fontId="7" fillId="28" borderId="0">
      <alignment horizontal="center" vertical="center"/>
    </xf>
    <xf numFmtId="178" fontId="57" fillId="37" borderId="16" applyNumberFormat="0">
      <alignment vertical="center"/>
    </xf>
    <xf numFmtId="3" fontId="59" fillId="32" borderId="18" applyBorder="0">
      <protection hidden="1"/>
    </xf>
    <xf numFmtId="3" fontId="36" fillId="32" borderId="19" applyBorder="0">
      <alignment horizontal="left"/>
      <protection hidden="1"/>
    </xf>
    <xf numFmtId="0" fontId="7" fillId="40" borderId="20" applyNumberFormat="0" applyBorder="0">
      <protection hidden="1"/>
    </xf>
    <xf numFmtId="0" fontId="60" fillId="20" borderId="1" applyNumberFormat="0" applyAlignment="0" applyProtection="0"/>
    <xf numFmtId="0" fontId="61" fillId="0" borderId="0" applyNumberFormat="0" applyAlignment="0">
      <alignment horizontal="center"/>
    </xf>
    <xf numFmtId="180" fontId="62" fillId="28" borderId="21"/>
    <xf numFmtId="0" fontId="62" fillId="41" borderId="14"/>
    <xf numFmtId="180" fontId="62" fillId="32" borderId="22"/>
    <xf numFmtId="180" fontId="62" fillId="33" borderId="21"/>
    <xf numFmtId="0" fontId="53" fillId="21" borderId="2" applyNumberFormat="0" applyAlignment="0" applyProtection="0"/>
    <xf numFmtId="43" fontId="35"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7" fillId="0" borderId="0" applyFont="0" applyFill="0" applyBorder="0" applyAlignment="0" applyProtection="0"/>
    <xf numFmtId="0" fontId="7" fillId="0" borderId="0" applyFont="0" applyFill="0" applyBorder="0" applyAlignment="0" applyProtection="0"/>
    <xf numFmtId="18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81" fontId="8"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0" fontId="33" fillId="0" borderId="0"/>
    <xf numFmtId="182" fontId="64" fillId="0" borderId="0" applyFill="0" applyBorder="0"/>
    <xf numFmtId="178" fontId="65" fillId="36" borderId="0" applyFont="0" applyAlignment="0">
      <alignment vertical="center" wrapText="1"/>
    </xf>
    <xf numFmtId="178" fontId="66" fillId="36" borderId="14" applyNumberFormat="0" applyBorder="0" applyAlignment="0">
      <alignment vertical="center" wrapText="1"/>
    </xf>
    <xf numFmtId="183" fontId="67" fillId="0" borderId="0">
      <alignment horizontal="right"/>
    </xf>
    <xf numFmtId="0" fontId="32" fillId="0" borderId="0">
      <alignment horizontal="center"/>
    </xf>
    <xf numFmtId="178" fontId="68" fillId="0" borderId="0" applyFill="0" applyBorder="0">
      <protection locked="0"/>
    </xf>
    <xf numFmtId="184" fontId="69" fillId="0" borderId="0" applyFill="0" applyBorder="0"/>
    <xf numFmtId="184" fontId="68" fillId="0" borderId="0" applyFill="0" applyBorder="0">
      <protection locked="0"/>
    </xf>
    <xf numFmtId="44" fontId="63" fillId="0" borderId="0" applyFont="0" applyFill="0" applyBorder="0" applyAlignment="0" applyProtection="0"/>
    <xf numFmtId="44" fontId="7" fillId="0" borderId="0" applyFont="0" applyFill="0" applyBorder="0" applyAlignment="0" applyProtection="0"/>
    <xf numFmtId="0"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5" fontId="7" fillId="0" borderId="0" applyFont="0" applyFill="0" applyBorder="0" applyAlignment="0" applyProtection="0"/>
    <xf numFmtId="44" fontId="7" fillId="0" borderId="0" applyFont="0" applyFill="0" applyBorder="0" applyAlignment="0" applyProtection="0"/>
    <xf numFmtId="185" fontId="8"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6" fontId="7" fillId="0" borderId="0" applyFont="0" applyFill="0" applyBorder="0" applyAlignment="0" applyProtection="0"/>
    <xf numFmtId="44" fontId="8" fillId="0" borderId="0" applyFont="0" applyFill="0" applyBorder="0" applyAlignment="0" applyProtection="0"/>
    <xf numFmtId="185" fontId="7" fillId="0" borderId="0" applyFont="0" applyFill="0" applyBorder="0" applyAlignment="0" applyProtection="0"/>
    <xf numFmtId="38" fontId="70" fillId="0" borderId="18" applyBorder="0"/>
    <xf numFmtId="38" fontId="71" fillId="28" borderId="23"/>
    <xf numFmtId="177" fontId="7" fillId="28" borderId="14">
      <alignment horizontal="right"/>
      <protection locked="0"/>
    </xf>
    <xf numFmtId="187" fontId="7" fillId="0" borderId="0" applyFont="0" applyFill="0" applyBorder="0" applyAlignment="0" applyProtection="0"/>
    <xf numFmtId="17" fontId="7" fillId="0" borderId="0"/>
    <xf numFmtId="15" fontId="68" fillId="0" borderId="0" applyFill="0" applyBorder="0">
      <protection locked="0"/>
    </xf>
    <xf numFmtId="14" fontId="7" fillId="0" borderId="0" applyFont="0" applyFill="0" applyBorder="0" applyAlignment="0" applyProtection="0"/>
    <xf numFmtId="187" fontId="7" fillId="0" borderId="0" applyFont="0" applyFill="0" applyBorder="0" applyAlignment="0" applyProtection="0">
      <alignment vertical="top"/>
    </xf>
    <xf numFmtId="188" fontId="7" fillId="0" borderId="0" applyFont="0" applyFill="0" applyBorder="0" applyAlignment="0" applyProtection="0">
      <alignment vertical="top"/>
    </xf>
    <xf numFmtId="15" fontId="7" fillId="0" borderId="0" applyFont="0" applyFill="0" applyBorder="0" applyAlignment="0" applyProtection="0"/>
    <xf numFmtId="1" fontId="69" fillId="0" borderId="0" applyFill="0" applyBorder="0">
      <alignment horizontal="right"/>
    </xf>
    <xf numFmtId="2" fontId="69" fillId="0" borderId="0" applyFill="0" applyBorder="0">
      <alignment horizontal="right"/>
    </xf>
    <xf numFmtId="2" fontId="68" fillId="0" borderId="0" applyFill="0" applyBorder="0">
      <protection locked="0"/>
    </xf>
    <xf numFmtId="189" fontId="69" fillId="0" borderId="0" applyFill="0" applyBorder="0">
      <alignment horizontal="right"/>
    </xf>
    <xf numFmtId="189" fontId="68" fillId="0" borderId="0" applyFill="0" applyBorder="0">
      <protection locked="0"/>
    </xf>
    <xf numFmtId="190" fontId="7" fillId="42" borderId="0" applyNumberFormat="0" applyFont="0" applyBorder="0" applyAlignment="0" applyProtection="0"/>
    <xf numFmtId="191" fontId="7" fillId="0" borderId="0" applyFont="0" applyFill="0" applyBorder="0" applyAlignment="0" applyProtection="0"/>
    <xf numFmtId="192" fontId="7" fillId="0" borderId="0" applyFont="0" applyFill="0" applyBorder="0" applyAlignment="0" applyProtection="0"/>
    <xf numFmtId="166" fontId="72" fillId="0" borderId="0"/>
    <xf numFmtId="0" fontId="73" fillId="0" borderId="0">
      <alignment horizontal="left" vertical="center"/>
    </xf>
    <xf numFmtId="193" fontId="7" fillId="0" borderId="0" applyFont="0" applyFill="0" applyBorder="0" applyAlignment="0" applyProtection="0"/>
    <xf numFmtId="0" fontId="57" fillId="43" borderId="24" applyNumberFormat="0">
      <alignment vertical="center"/>
    </xf>
    <xf numFmtId="0" fontId="57" fillId="43" borderId="0">
      <alignment vertical="center"/>
    </xf>
    <xf numFmtId="0" fontId="74" fillId="0" borderId="0" applyNumberFormat="0" applyFill="0" applyBorder="0" applyAlignment="0" applyProtection="0"/>
    <xf numFmtId="0" fontId="75" fillId="44" borderId="1" applyNumberFormat="0"/>
    <xf numFmtId="194" fontId="7" fillId="32" borderId="0" applyNumberFormat="0" applyFont="0" applyBorder="0" applyAlignment="0" applyProtection="0"/>
    <xf numFmtId="0" fontId="75" fillId="44" borderId="1" applyNumberFormat="0"/>
    <xf numFmtId="0" fontId="76" fillId="0" borderId="0" applyNumberFormat="0" applyFill="0" applyBorder="0" applyAlignment="0" applyProtection="0"/>
    <xf numFmtId="0" fontId="37" fillId="0" borderId="0" applyNumberFormat="0" applyFill="0" applyBorder="0" applyAlignment="0" applyProtection="0"/>
    <xf numFmtId="195" fontId="77" fillId="0" borderId="0" applyFill="0" applyBorder="0">
      <alignment horizontal="right" vertical="top"/>
    </xf>
    <xf numFmtId="0" fontId="37" fillId="21" borderId="0" applyNumberFormat="0" applyFont="0" applyBorder="0" applyAlignment="0" applyProtection="0"/>
    <xf numFmtId="196" fontId="50" fillId="0" borderId="0" applyNumberFormat="0" applyAlignment="0"/>
    <xf numFmtId="197" fontId="78" fillId="0" borderId="0" applyFill="0" applyBorder="0"/>
    <xf numFmtId="15" fontId="42" fillId="0" borderId="0" applyFill="0" applyBorder="0" applyProtection="0">
      <alignment horizontal="center"/>
    </xf>
    <xf numFmtId="0" fontId="37" fillId="3" borderId="0" applyNumberFormat="0" applyFont="0" applyBorder="0" applyAlignment="0" applyProtection="0"/>
    <xf numFmtId="198" fontId="79" fillId="0" borderId="0" applyFill="0" applyBorder="0" applyProtection="0"/>
    <xf numFmtId="199" fontId="80" fillId="20" borderId="25" applyAlignment="0" applyProtection="0"/>
    <xf numFmtId="196" fontId="81" fillId="0" borderId="0" applyNumberFormat="0" applyFill="0" applyBorder="0" applyAlignment="0" applyProtection="0"/>
    <xf numFmtId="196" fontId="82" fillId="0" borderId="0" applyNumberFormat="0" applyFill="0" applyBorder="0" applyAlignment="0" applyProtection="0"/>
    <xf numFmtId="15" fontId="47" fillId="22" borderId="13">
      <alignment horizontal="center"/>
      <protection locked="0"/>
    </xf>
    <xf numFmtId="200" fontId="47" fillId="22" borderId="13" applyAlignment="0">
      <protection locked="0"/>
    </xf>
    <xf numFmtId="196" fontId="47" fillId="22" borderId="13" applyAlignment="0">
      <protection locked="0"/>
    </xf>
    <xf numFmtId="196" fontId="42" fillId="0" borderId="0" applyFill="0" applyBorder="0" applyAlignment="0"/>
    <xf numFmtId="41" fontId="77" fillId="0" borderId="0" applyFill="0" applyBorder="0" applyAlignment="0" applyProtection="0">
      <alignment horizontal="right" vertical="top"/>
    </xf>
    <xf numFmtId="200" fontId="42" fillId="0" borderId="0" applyFill="0" applyBorder="0" applyAlignment="0"/>
    <xf numFmtId="201" fontId="42" fillId="0" borderId="0" applyFill="0" applyBorder="0" applyAlignment="0" applyProtection="0"/>
    <xf numFmtId="0" fontId="37" fillId="0" borderId="26" applyNumberFormat="0" applyFont="0" applyAlignment="0" applyProtection="0"/>
    <xf numFmtId="0" fontId="77" fillId="0" borderId="0" applyFill="0" applyBorder="0">
      <alignment horizontal="left" vertical="top"/>
    </xf>
    <xf numFmtId="0" fontId="37" fillId="0" borderId="27" applyNumberFormat="0" applyFont="0" applyAlignment="0" applyProtection="0"/>
    <xf numFmtId="0" fontId="37" fillId="10" borderId="0" applyNumberFormat="0" applyFont="0" applyBorder="0" applyAlignment="0" applyProtection="0"/>
    <xf numFmtId="202" fontId="7" fillId="0" borderId="0" applyFont="0" applyFill="0" applyBorder="0" applyAlignment="0" applyProtection="0"/>
    <xf numFmtId="0" fontId="57" fillId="24" borderId="8" applyNumberFormat="0">
      <alignment vertical="center"/>
    </xf>
    <xf numFmtId="179" fontId="57" fillId="24" borderId="0" applyNumberFormat="0">
      <alignment vertical="center"/>
    </xf>
    <xf numFmtId="179" fontId="57" fillId="24" borderId="0" applyNumberFormat="0">
      <alignment vertical="center"/>
    </xf>
    <xf numFmtId="0" fontId="83" fillId="0" borderId="0" applyNumberFormat="0" applyFill="0" applyBorder="0" applyAlignment="0" applyProtection="0"/>
    <xf numFmtId="0" fontId="53" fillId="45" borderId="14">
      <alignment horizontal="center" vertical="center" wrapText="1"/>
    </xf>
    <xf numFmtId="0" fontId="84" fillId="46" borderId="14" applyNumberFormat="0"/>
    <xf numFmtId="190" fontId="85" fillId="0" borderId="0" applyNumberFormat="0" applyFill="0" applyBorder="0" applyAlignment="0" applyProtection="0"/>
    <xf numFmtId="0" fontId="57" fillId="0" borderId="0"/>
    <xf numFmtId="0" fontId="37" fillId="0" borderId="0" applyFont="0" applyFill="0" applyBorder="0" applyAlignment="0" applyProtection="0"/>
    <xf numFmtId="179" fontId="57" fillId="0" borderId="0">
      <alignment vertical="center"/>
      <protection locked="0"/>
    </xf>
    <xf numFmtId="179" fontId="57" fillId="0" borderId="0">
      <alignment vertical="center"/>
      <protection locked="0"/>
    </xf>
    <xf numFmtId="203" fontId="57" fillId="0" borderId="0">
      <alignment vertical="center"/>
      <protection locked="0"/>
    </xf>
    <xf numFmtId="0" fontId="86" fillId="47" borderId="0"/>
    <xf numFmtId="0" fontId="87" fillId="4" borderId="0" applyNumberFormat="0" applyBorder="0" applyAlignment="0" applyProtection="0"/>
    <xf numFmtId="178" fontId="57" fillId="0" borderId="28">
      <alignment vertical="center"/>
    </xf>
    <xf numFmtId="0" fontId="7" fillId="48" borderId="29" applyNumberFormat="0" applyAlignment="0">
      <protection hidden="1"/>
    </xf>
    <xf numFmtId="38" fontId="5" fillId="24" borderId="0" applyNumberFormat="0" applyBorder="0" applyAlignment="0" applyProtection="0"/>
    <xf numFmtId="0" fontId="88" fillId="24" borderId="30" applyNumberFormat="0">
      <alignment vertical="center"/>
    </xf>
    <xf numFmtId="179" fontId="88" fillId="49" borderId="0" applyNumberFormat="0">
      <alignment vertical="center"/>
    </xf>
    <xf numFmtId="0" fontId="88" fillId="49" borderId="30" applyNumberFormat="0">
      <alignment vertical="center"/>
    </xf>
    <xf numFmtId="0" fontId="30" fillId="0" borderId="0"/>
    <xf numFmtId="9" fontId="47" fillId="28" borderId="0">
      <alignment horizontal="right"/>
      <protection locked="0"/>
    </xf>
    <xf numFmtId="0" fontId="62" fillId="50" borderId="0" applyNumberFormat="0"/>
    <xf numFmtId="0" fontId="7" fillId="51" borderId="0"/>
    <xf numFmtId="0" fontId="89" fillId="0" borderId="0"/>
    <xf numFmtId="194" fontId="31" fillId="0" borderId="0" applyNumberFormat="0" applyFill="0" applyBorder="0" applyAlignment="0" applyProtection="0"/>
    <xf numFmtId="0" fontId="31" fillId="52" borderId="0" applyFont="0" applyAlignment="0">
      <alignment vertical="center"/>
    </xf>
    <xf numFmtId="0" fontId="90" fillId="53" borderId="0" applyNumberFormat="0"/>
    <xf numFmtId="0" fontId="91" fillId="54" borderId="25" applyNumberFormat="0"/>
    <xf numFmtId="0" fontId="92" fillId="55" borderId="25" applyNumberFormat="0"/>
    <xf numFmtId="0" fontId="93" fillId="56" borderId="25"/>
    <xf numFmtId="0" fontId="94" fillId="0" borderId="0"/>
    <xf numFmtId="1" fontId="95" fillId="0" borderId="0">
      <alignment horizontal="center"/>
    </xf>
    <xf numFmtId="1" fontId="95" fillId="0" borderId="0"/>
    <xf numFmtId="1" fontId="96" fillId="0" borderId="0"/>
    <xf numFmtId="1" fontId="97" fillId="0" borderId="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204" fontId="30" fillId="0" borderId="0" applyProtection="0"/>
    <xf numFmtId="0" fontId="101" fillId="0" borderId="31"/>
    <xf numFmtId="0" fontId="102" fillId="0" borderId="31"/>
    <xf numFmtId="0" fontId="102" fillId="0" borderId="31"/>
    <xf numFmtId="0" fontId="7" fillId="34" borderId="0" applyNumberFormat="0" applyFont="0" applyBorder="0" applyAlignment="0">
      <protection hidden="1"/>
    </xf>
    <xf numFmtId="0" fontId="103" fillId="0" borderId="0" applyNumberFormat="0"/>
    <xf numFmtId="15" fontId="7" fillId="28" borderId="0" applyBorder="0"/>
    <xf numFmtId="0" fontId="104" fillId="28" borderId="0" applyBorder="0" applyProtection="0"/>
    <xf numFmtId="0" fontId="50" fillId="28" borderId="0" applyBorder="0" applyProtection="0"/>
    <xf numFmtId="1" fontId="47" fillId="56" borderId="0" applyBorder="0" applyProtection="0"/>
    <xf numFmtId="0" fontId="7" fillId="28" borderId="0" applyBorder="0" applyProtection="0"/>
    <xf numFmtId="1" fontId="47" fillId="28" borderId="0" applyBorder="0" applyAlignment="0" applyProtection="0"/>
    <xf numFmtId="205" fontId="47" fillId="28" borderId="0" applyBorder="0" applyProtection="0"/>
    <xf numFmtId="10" fontId="47" fillId="28" borderId="0" applyBorder="0" applyProtection="0"/>
    <xf numFmtId="206" fontId="47" fillId="28" borderId="0" applyBorder="0" applyProtection="0"/>
    <xf numFmtId="0" fontId="65" fillId="57" borderId="0"/>
    <xf numFmtId="0" fontId="105" fillId="57" borderId="0"/>
    <xf numFmtId="0" fontId="65" fillId="57" borderId="0"/>
    <xf numFmtId="0" fontId="52" fillId="57" borderId="0"/>
    <xf numFmtId="15" fontId="7" fillId="0" borderId="0" applyFill="0" applyBorder="0"/>
    <xf numFmtId="0" fontId="7" fillId="0" borderId="0"/>
    <xf numFmtId="0" fontId="7" fillId="0" borderId="0" applyFill="0" applyBorder="0">
      <alignment horizontal="right"/>
    </xf>
    <xf numFmtId="1" fontId="7" fillId="0" borderId="32" applyFill="0" applyBorder="0" applyAlignment="0"/>
    <xf numFmtId="205" fontId="7" fillId="0" borderId="32" applyFill="0" applyBorder="0"/>
    <xf numFmtId="205" fontId="30" fillId="0" borderId="0" applyFill="0" applyBorder="0"/>
    <xf numFmtId="205" fontId="7" fillId="0" borderId="32" applyFill="0" applyBorder="0"/>
    <xf numFmtId="10" fontId="7" fillId="0" borderId="32" applyFont="0" applyBorder="0">
      <alignment horizontal="right"/>
    </xf>
    <xf numFmtId="189" fontId="7" fillId="0" borderId="0" applyFill="0" applyBorder="0">
      <alignment horizontal="right"/>
    </xf>
    <xf numFmtId="206" fontId="7" fillId="0" borderId="0" applyFont="0" applyFill="0" applyBorder="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 fillId="0" borderId="0"/>
    <xf numFmtId="15" fontId="49" fillId="33" borderId="33"/>
    <xf numFmtId="0" fontId="49" fillId="28" borderId="33"/>
    <xf numFmtId="10" fontId="5" fillId="58" borderId="14" applyNumberFormat="0" applyBorder="0" applyAlignment="0" applyProtection="0"/>
    <xf numFmtId="178" fontId="110" fillId="28" borderId="34" applyNumberFormat="0">
      <alignment vertical="center"/>
      <protection locked="0"/>
    </xf>
    <xf numFmtId="43" fontId="57" fillId="59" borderId="0" applyNumberFormat="0">
      <alignment vertical="center"/>
      <protection locked="0"/>
    </xf>
    <xf numFmtId="178" fontId="57" fillId="59" borderId="34" applyNumberFormat="0">
      <alignment vertical="center"/>
      <protection locked="0"/>
    </xf>
    <xf numFmtId="0" fontId="57" fillId="34" borderId="0" applyNumberFormat="0">
      <alignment vertical="center"/>
      <protection locked="0"/>
    </xf>
    <xf numFmtId="0" fontId="57" fillId="34" borderId="34" applyNumberFormat="0">
      <alignment vertical="center"/>
      <protection locked="0"/>
    </xf>
    <xf numFmtId="0" fontId="18" fillId="7" borderId="1" applyNumberFormat="0" applyAlignment="0" applyProtection="0"/>
    <xf numFmtId="0" fontId="18" fillId="7" borderId="1" applyNumberFormat="0" applyAlignment="0" applyProtection="0"/>
    <xf numFmtId="0" fontId="7" fillId="28" borderId="35" applyNumberFormat="0" applyAlignment="0">
      <protection locked="0"/>
    </xf>
    <xf numFmtId="207" fontId="32" fillId="58" borderId="0">
      <alignment horizontal="right"/>
      <protection locked="0"/>
    </xf>
    <xf numFmtId="207" fontId="32" fillId="60" borderId="0">
      <alignment horizontal="right"/>
    </xf>
    <xf numFmtId="0" fontId="111" fillId="32" borderId="0"/>
    <xf numFmtId="0" fontId="30" fillId="0" borderId="36" applyBorder="0">
      <alignment horizontal="center" vertical="center"/>
    </xf>
    <xf numFmtId="0" fontId="112" fillId="0" borderId="0" applyNumberFormat="0" applyFill="0" applyBorder="0" applyProtection="0">
      <alignment horizontal="centerContinuous" wrapText="1"/>
    </xf>
    <xf numFmtId="1" fontId="5" fillId="0" borderId="0"/>
    <xf numFmtId="0" fontId="7" fillId="0" borderId="0"/>
    <xf numFmtId="208" fontId="7" fillId="0" borderId="0" applyFont="0" applyFill="0" applyBorder="0" applyAlignment="0" applyProtection="0"/>
    <xf numFmtId="209" fontId="7" fillId="0" borderId="0" applyFont="0" applyFill="0" applyBorder="0" applyAlignment="0" applyProtection="0"/>
    <xf numFmtId="38" fontId="113" fillId="0" borderId="0"/>
    <xf numFmtId="38" fontId="114" fillId="0" borderId="0"/>
    <xf numFmtId="38" fontId="115" fillId="0" borderId="0"/>
    <xf numFmtId="38" fontId="116" fillId="0" borderId="0"/>
    <xf numFmtId="0" fontId="70" fillId="0" borderId="0"/>
    <xf numFmtId="0" fontId="70" fillId="0" borderId="0"/>
    <xf numFmtId="0" fontId="117" fillId="0" borderId="0" applyNumberFormat="0"/>
    <xf numFmtId="210" fontId="118" fillId="0" borderId="0" applyFont="0">
      <alignment vertical="top"/>
    </xf>
    <xf numFmtId="0" fontId="119" fillId="0" borderId="0" applyNumberFormat="0" applyFill="0" applyBorder="0" applyAlignment="0" applyProtection="0"/>
    <xf numFmtId="0" fontId="5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20" fillId="0" borderId="6" applyNumberFormat="0" applyFill="0" applyAlignment="0" applyProtection="0"/>
    <xf numFmtId="3" fontId="121" fillId="28" borderId="18" applyBorder="0">
      <protection hidden="1"/>
    </xf>
    <xf numFmtId="3" fontId="122" fillId="28" borderId="18" applyBorder="0">
      <alignment horizontal="left"/>
    </xf>
    <xf numFmtId="0" fontId="7" fillId="37" borderId="0">
      <alignment horizontal="center" vertical="center"/>
      <protection locked="0"/>
    </xf>
    <xf numFmtId="0" fontId="123" fillId="0" borderId="0"/>
    <xf numFmtId="0" fontId="44" fillId="61" borderId="0"/>
    <xf numFmtId="0" fontId="7" fillId="0" borderId="0" applyNumberFormat="0" applyFill="0" applyBorder="0" applyAlignment="0" applyProtection="0"/>
    <xf numFmtId="0" fontId="124" fillId="0" borderId="0" applyNumberFormat="0" applyFill="0" applyBorder="0" applyAlignment="0" applyProtection="0"/>
    <xf numFmtId="191" fontId="7" fillId="0" borderId="0" applyFont="0" applyFill="0" applyBorder="0" applyAlignment="0" applyProtection="0"/>
    <xf numFmtId="4" fontId="125" fillId="0" borderId="0" applyFont="0" applyFill="0" applyBorder="0" applyAlignment="0" applyProtection="0"/>
    <xf numFmtId="0" fontId="53" fillId="62" borderId="0"/>
    <xf numFmtId="211" fontId="125" fillId="0" borderId="0" applyFont="0" applyFill="0" applyBorder="0" applyAlignment="0" applyProtection="0"/>
    <xf numFmtId="212" fontId="125" fillId="0" borderId="0" applyFont="0" applyFill="0" applyBorder="0" applyAlignment="0" applyProtection="0"/>
    <xf numFmtId="0" fontId="110" fillId="34" borderId="37" applyNumberFormat="0" applyFill="0" applyAlignment="0" applyProtection="0">
      <alignment vertical="center"/>
      <protection locked="0"/>
    </xf>
    <xf numFmtId="0" fontId="126" fillId="0" borderId="0" applyNumberFormat="0" applyBorder="0">
      <alignment horizontal="left" vertical="top"/>
    </xf>
    <xf numFmtId="0" fontId="127" fillId="0" borderId="0" applyNumberFormat="0"/>
    <xf numFmtId="0" fontId="128" fillId="63" borderId="0"/>
    <xf numFmtId="0" fontId="129" fillId="22" borderId="0" applyNumberFormat="0" applyBorder="0" applyAlignment="0" applyProtection="0"/>
    <xf numFmtId="173" fontId="130" fillId="27" borderId="0"/>
    <xf numFmtId="174" fontId="131" fillId="0" borderId="7"/>
    <xf numFmtId="174" fontId="131" fillId="0" borderId="7"/>
    <xf numFmtId="174" fontId="131" fillId="0" borderId="7"/>
    <xf numFmtId="213" fontId="132" fillId="0" borderId="0"/>
    <xf numFmtId="214" fontId="67"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35" fillId="0" borderId="0"/>
    <xf numFmtId="0" fontId="4"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7" fillId="0" borderId="0"/>
    <xf numFmtId="0" fontId="7" fillId="0" borderId="0"/>
    <xf numFmtId="0" fontId="7" fillId="0" borderId="0"/>
    <xf numFmtId="0" fontId="7" fillId="0" borderId="0"/>
    <xf numFmtId="0" fontId="5"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4"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33" fillId="0" borderId="0"/>
    <xf numFmtId="0" fontId="133" fillId="0" borderId="0"/>
    <xf numFmtId="0" fontId="133" fillId="0" borderId="0"/>
    <xf numFmtId="0" fontId="133"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68" fillId="0" borderId="0" applyFill="0" applyBorder="0">
      <protection locked="0"/>
    </xf>
    <xf numFmtId="0" fontId="8" fillId="23" borderId="7" applyNumberFormat="0" applyFont="0" applyAlignment="0" applyProtection="0"/>
    <xf numFmtId="0" fontId="8" fillId="23" borderId="7" applyNumberFormat="0" applyFont="0" applyAlignment="0" applyProtection="0"/>
    <xf numFmtId="0" fontId="21" fillId="23" borderId="7" applyNumberFormat="0" applyFont="0" applyAlignment="0" applyProtection="0"/>
    <xf numFmtId="0" fontId="134" fillId="0" borderId="18"/>
    <xf numFmtId="215" fontId="7" fillId="0" borderId="0" applyFont="0" applyFill="0" applyBorder="0" applyAlignment="0" applyProtection="0"/>
    <xf numFmtId="0" fontId="7" fillId="0" borderId="13"/>
    <xf numFmtId="176" fontId="7" fillId="0" borderId="0" applyFont="0" applyFill="0" applyBorder="0" applyAlignment="0" applyProtection="0"/>
    <xf numFmtId="14" fontId="7" fillId="0" borderId="0" applyFont="0" applyFill="0" applyBorder="0" applyAlignment="0" applyProtection="0"/>
    <xf numFmtId="175" fontId="135" fillId="0" borderId="13" applyBorder="0"/>
    <xf numFmtId="1" fontId="7" fillId="0" borderId="0" applyFont="0" applyFill="0" applyBorder="0" applyAlignment="0" applyProtection="0"/>
    <xf numFmtId="0" fontId="136" fillId="0" borderId="0">
      <alignment horizontal="left"/>
    </xf>
    <xf numFmtId="0" fontId="137" fillId="0" borderId="0" applyNumberFormat="0" applyFill="0" applyBorder="0" applyAlignment="0" applyProtection="0"/>
    <xf numFmtId="0" fontId="138" fillId="0" borderId="0" applyNumberFormat="0" applyFill="0" applyBorder="0" applyAlignment="0" applyProtection="0"/>
    <xf numFmtId="216" fontId="7" fillId="0" borderId="0" applyFont="0" applyFill="0" applyBorder="0" applyAlignment="0" applyProtection="0"/>
    <xf numFmtId="217" fontId="7" fillId="0" borderId="0" applyFont="0" applyFill="0" applyBorder="0" applyAlignment="0" applyProtection="0"/>
    <xf numFmtId="0" fontId="139" fillId="0" borderId="0" applyNumberFormat="0" applyFill="0" applyBorder="0" applyAlignment="0" applyProtection="0"/>
    <xf numFmtId="218" fontId="7" fillId="0" borderId="0" applyFon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 fillId="0" borderId="0" applyNumberFormat="0" applyFont="0" applyFill="0" applyAlignment="0" applyProtection="0"/>
    <xf numFmtId="10" fontId="7" fillId="0" borderId="0" applyFont="0" applyFill="0" applyBorder="0" applyAlignment="0" applyProtection="0"/>
    <xf numFmtId="0" fontId="142" fillId="20" borderId="8" applyNumberFormat="0" applyAlignment="0" applyProtection="0"/>
    <xf numFmtId="40" fontId="143" fillId="38" borderId="0">
      <alignment horizontal="right"/>
    </xf>
    <xf numFmtId="49" fontId="144" fillId="0" borderId="0">
      <alignment horizontal="center"/>
    </xf>
    <xf numFmtId="0" fontId="145" fillId="38" borderId="29"/>
    <xf numFmtId="0" fontId="146" fillId="0" borderId="0" applyBorder="0">
      <alignment horizontal="centerContinuous"/>
    </xf>
    <xf numFmtId="0" fontId="147" fillId="0" borderId="0" applyBorder="0">
      <alignment horizontal="centerContinuous"/>
    </xf>
    <xf numFmtId="9" fontId="148" fillId="0" borderId="0" applyFont="0" applyFill="0" applyBorder="0" applyAlignment="0" applyProtection="0"/>
    <xf numFmtId="10" fontId="148" fillId="0" borderId="0" applyFont="0" applyFill="0" applyBorder="0" applyAlignment="0" applyProtection="0"/>
    <xf numFmtId="9" fontId="149" fillId="0" borderId="0"/>
    <xf numFmtId="219" fontId="69" fillId="0" borderId="0" applyFill="0" applyBorder="0"/>
    <xf numFmtId="219" fontId="68" fillId="0" borderId="0" applyFill="0" applyBorder="0">
      <protection locked="0"/>
    </xf>
    <xf numFmtId="219" fontId="7" fillId="0" borderId="0" applyFill="0" applyBorder="0"/>
    <xf numFmtId="9" fontId="133" fillId="0" borderId="0" applyFont="0" applyFill="0" applyBorder="0" applyAlignment="0" applyProtection="0"/>
    <xf numFmtId="9" fontId="1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50" fillId="0" borderId="0" applyFont="0" applyFill="0" applyBorder="0" applyAlignment="0" applyProtection="0"/>
    <xf numFmtId="9" fontId="9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25" fillId="0" borderId="0" applyFont="0" applyFill="0" applyBorder="0" applyAlignment="0" applyProtection="0"/>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151" fillId="0" borderId="38">
      <alignment horizontal="center"/>
    </xf>
    <xf numFmtId="3" fontId="48" fillId="0" borderId="0" applyFont="0" applyFill="0" applyBorder="0" applyAlignment="0" applyProtection="0"/>
    <xf numFmtId="0" fontId="48" fillId="64" borderId="0" applyNumberFormat="0" applyFont="0" applyBorder="0" applyAlignment="0" applyProtection="0"/>
    <xf numFmtId="220" fontId="32" fillId="0" borderId="0" applyFont="0" applyFill="0" applyBorder="0" applyAlignment="0" applyProtection="0">
      <alignment horizontal="right"/>
    </xf>
    <xf numFmtId="0" fontId="152" fillId="0" borderId="0"/>
    <xf numFmtId="221" fontId="5" fillId="0" borderId="0" applyFill="0" applyBorder="0">
      <alignment horizontal="right" vertical="center"/>
    </xf>
    <xf numFmtId="4" fontId="36" fillId="22" borderId="39" applyNumberFormat="0" applyProtection="0">
      <alignment vertical="center"/>
    </xf>
    <xf numFmtId="4" fontId="153" fillId="28" borderId="39" applyNumberFormat="0" applyProtection="0">
      <alignment vertical="center"/>
    </xf>
    <xf numFmtId="4" fontId="36" fillId="28" borderId="39" applyNumberFormat="0" applyProtection="0">
      <alignment horizontal="left" vertical="center" indent="1"/>
    </xf>
    <xf numFmtId="0" fontId="36" fillId="28" borderId="39" applyNumberFormat="0" applyProtection="0">
      <alignment horizontal="left" vertical="top" indent="1"/>
    </xf>
    <xf numFmtId="4" fontId="36" fillId="65" borderId="0" applyNumberFormat="0" applyProtection="0">
      <alignment horizontal="left" vertical="center" indent="1"/>
    </xf>
    <xf numFmtId="4" fontId="42" fillId="3" borderId="39" applyNumberFormat="0" applyProtection="0">
      <alignment horizontal="right" vertical="center"/>
    </xf>
    <xf numFmtId="4" fontId="42" fillId="9" borderId="39" applyNumberFormat="0" applyProtection="0">
      <alignment horizontal="right" vertical="center"/>
    </xf>
    <xf numFmtId="4" fontId="42" fillId="17" borderId="39" applyNumberFormat="0" applyProtection="0">
      <alignment horizontal="right" vertical="center"/>
    </xf>
    <xf numFmtId="4" fontId="42" fillId="11" borderId="39" applyNumberFormat="0" applyProtection="0">
      <alignment horizontal="right" vertical="center"/>
    </xf>
    <xf numFmtId="4" fontId="42" fillId="15" borderId="39" applyNumberFormat="0" applyProtection="0">
      <alignment horizontal="right" vertical="center"/>
    </xf>
    <xf numFmtId="4" fontId="42" fillId="19" borderId="39" applyNumberFormat="0" applyProtection="0">
      <alignment horizontal="right" vertical="center"/>
    </xf>
    <xf numFmtId="4" fontId="42" fillId="18" borderId="39" applyNumberFormat="0" applyProtection="0">
      <alignment horizontal="right" vertical="center"/>
    </xf>
    <xf numFmtId="4" fontId="42" fillId="66" borderId="39" applyNumberFormat="0" applyProtection="0">
      <alignment horizontal="right" vertical="center"/>
    </xf>
    <xf numFmtId="4" fontId="42" fillId="10" borderId="39" applyNumberFormat="0" applyProtection="0">
      <alignment horizontal="right" vertical="center"/>
    </xf>
    <xf numFmtId="4" fontId="36" fillId="67" borderId="40" applyNumberFormat="0" applyProtection="0">
      <alignment horizontal="left" vertical="center" indent="1"/>
    </xf>
    <xf numFmtId="4" fontId="42" fillId="68" borderId="0" applyNumberFormat="0" applyProtection="0">
      <alignment horizontal="left" vertical="center" indent="1"/>
    </xf>
    <xf numFmtId="4" fontId="80" fillId="69" borderId="0" applyNumberFormat="0" applyProtection="0">
      <alignment horizontal="left" vertical="center" indent="1"/>
    </xf>
    <xf numFmtId="4" fontId="42" fillId="70" borderId="39" applyNumberFormat="0" applyProtection="0">
      <alignment horizontal="right" vertical="center"/>
    </xf>
    <xf numFmtId="4" fontId="42" fillId="68" borderId="0" applyNumberFormat="0" applyProtection="0">
      <alignment horizontal="left" vertical="center" indent="1"/>
    </xf>
    <xf numFmtId="4" fontId="42" fillId="65" borderId="0" applyNumberFormat="0" applyProtection="0">
      <alignment horizontal="left" vertical="center" indent="1"/>
    </xf>
    <xf numFmtId="0" fontId="7" fillId="69" borderId="39" applyNumberFormat="0" applyProtection="0">
      <alignment horizontal="left" vertical="center" indent="1"/>
    </xf>
    <xf numFmtId="0" fontId="7" fillId="69" borderId="39" applyNumberFormat="0" applyProtection="0">
      <alignment horizontal="left" vertical="top" indent="1"/>
    </xf>
    <xf numFmtId="0" fontId="7" fillId="65" borderId="39" applyNumberFormat="0" applyProtection="0">
      <alignment horizontal="left" vertical="center" indent="1"/>
    </xf>
    <xf numFmtId="0" fontId="7" fillId="65" borderId="39" applyNumberFormat="0" applyProtection="0">
      <alignment horizontal="left" vertical="top" indent="1"/>
    </xf>
    <xf numFmtId="0" fontId="7" fillId="56" borderId="39" applyNumberFormat="0" applyProtection="0">
      <alignment horizontal="left" vertical="center" indent="1"/>
    </xf>
    <xf numFmtId="0" fontId="7" fillId="56" borderId="39" applyNumberFormat="0" applyProtection="0">
      <alignment horizontal="left" vertical="top" indent="1"/>
    </xf>
    <xf numFmtId="0" fontId="7" fillId="46" borderId="39" applyNumberFormat="0" applyProtection="0">
      <alignment horizontal="left" vertical="center" indent="1"/>
    </xf>
    <xf numFmtId="0" fontId="7" fillId="46" borderId="39" applyNumberFormat="0" applyProtection="0">
      <alignment horizontal="left" vertical="top" indent="1"/>
    </xf>
    <xf numFmtId="4" fontId="42" fillId="58" borderId="39" applyNumberFormat="0" applyProtection="0">
      <alignment vertical="center"/>
    </xf>
    <xf numFmtId="4" fontId="154" fillId="58" borderId="39" applyNumberFormat="0" applyProtection="0">
      <alignment vertical="center"/>
    </xf>
    <xf numFmtId="4" fontId="42" fillId="58" borderId="39" applyNumberFormat="0" applyProtection="0">
      <alignment horizontal="left" vertical="center" indent="1"/>
    </xf>
    <xf numFmtId="0" fontId="42" fillId="58" borderId="39" applyNumberFormat="0" applyProtection="0">
      <alignment horizontal="left" vertical="top" indent="1"/>
    </xf>
    <xf numFmtId="4" fontId="42" fillId="68" borderId="39" applyNumberFormat="0" applyProtection="0">
      <alignment horizontal="right" vertical="center"/>
    </xf>
    <xf numFmtId="4" fontId="154" fillId="68" borderId="39" applyNumberFormat="0" applyProtection="0">
      <alignment horizontal="right" vertical="center"/>
    </xf>
    <xf numFmtId="4" fontId="42" fillId="70" borderId="39" applyNumberFormat="0" applyProtection="0">
      <alignment horizontal="left" vertical="center" indent="1"/>
    </xf>
    <xf numFmtId="0" fontId="42" fillId="65" borderId="39" applyNumberFormat="0" applyProtection="0">
      <alignment horizontal="left" vertical="top" indent="1"/>
    </xf>
    <xf numFmtId="4" fontId="155" fillId="71" borderId="0" applyNumberFormat="0" applyProtection="0">
      <alignment horizontal="left" vertical="center" indent="1"/>
    </xf>
    <xf numFmtId="4" fontId="156" fillId="68" borderId="39" applyNumberFormat="0" applyProtection="0">
      <alignment horizontal="right" vertical="center"/>
    </xf>
    <xf numFmtId="37" fontId="5" fillId="23" borderId="0" applyNumberFormat="0" applyFont="0" applyBorder="0" applyAlignment="0" applyProtection="0"/>
    <xf numFmtId="182" fontId="5" fillId="47" borderId="0" applyNumberFormat="0" applyFont="0" applyBorder="0" applyAlignment="0" applyProtection="0"/>
    <xf numFmtId="182" fontId="5" fillId="20" borderId="0" applyNumberFormat="0" applyFont="0" applyBorder="0" applyAlignment="0" applyProtection="0"/>
    <xf numFmtId="37" fontId="5" fillId="0" borderId="0" applyNumberFormat="0" applyFont="0" applyFill="0" applyBorder="0" applyAlignment="0" applyProtection="0"/>
    <xf numFmtId="182" fontId="5" fillId="20" borderId="0" applyNumberFormat="0" applyFont="0" applyBorder="0" applyAlignment="0" applyProtection="0"/>
    <xf numFmtId="182" fontId="5" fillId="0" borderId="0" applyNumberFormat="0" applyFont="0" applyFill="0" applyBorder="0" applyAlignment="0" applyProtection="0"/>
    <xf numFmtId="182" fontId="5" fillId="0" borderId="0" applyNumberFormat="0" applyFont="0" applyBorder="0" applyAlignment="0" applyProtection="0"/>
    <xf numFmtId="222" fontId="47" fillId="0" borderId="14">
      <alignment horizontal="right"/>
    </xf>
    <xf numFmtId="0" fontId="157" fillId="0" borderId="0"/>
    <xf numFmtId="0" fontId="158" fillId="0" borderId="0" applyFill="0" applyBorder="0" applyAlignment="0"/>
    <xf numFmtId="178" fontId="65" fillId="36" borderId="0">
      <alignment vertical="center"/>
    </xf>
    <xf numFmtId="0" fontId="48" fillId="0" borderId="41"/>
    <xf numFmtId="0" fontId="159" fillId="20" borderId="42">
      <alignment horizontal="center"/>
    </xf>
    <xf numFmtId="0" fontId="160" fillId="0" borderId="0" applyNumberFormat="0" applyFill="0" applyBorder="0" applyAlignment="0" applyProtection="0"/>
    <xf numFmtId="180" fontId="46" fillId="56" borderId="1" applyNumberFormat="0"/>
    <xf numFmtId="0" fontId="161" fillId="72" borderId="0">
      <protection hidden="1"/>
    </xf>
    <xf numFmtId="223" fontId="5" fillId="0" borderId="0" applyAlignment="0" applyProtection="0"/>
    <xf numFmtId="224" fontId="42" fillId="0" borderId="0" applyFill="0" applyBorder="0" applyAlignment="0"/>
    <xf numFmtId="0" fontId="7" fillId="0" borderId="0"/>
    <xf numFmtId="0" fontId="125" fillId="0" borderId="0"/>
    <xf numFmtId="0" fontId="125" fillId="0" borderId="0"/>
    <xf numFmtId="0" fontId="38" fillId="0" borderId="0"/>
    <xf numFmtId="0" fontId="37" fillId="0" borderId="10" applyFont="0" applyFill="0" applyAlignment="0" applyProtection="0"/>
    <xf numFmtId="0" fontId="53" fillId="73" borderId="0"/>
    <xf numFmtId="178" fontId="162" fillId="0" borderId="43">
      <alignment vertical="center"/>
    </xf>
    <xf numFmtId="194" fontId="163" fillId="0" borderId="44" applyNumberFormat="0" applyFont="0" applyFill="0" applyAlignment="0" applyProtection="0"/>
    <xf numFmtId="182" fontId="49" fillId="28" borderId="0">
      <alignment horizontal="center"/>
      <protection locked="0"/>
    </xf>
    <xf numFmtId="0" fontId="164" fillId="74" borderId="0" applyNumberFormat="0" applyBorder="0" applyAlignment="0">
      <protection locked="0"/>
    </xf>
    <xf numFmtId="207" fontId="59" fillId="75" borderId="0"/>
    <xf numFmtId="0" fontId="165" fillId="0" borderId="0"/>
    <xf numFmtId="0" fontId="96" fillId="0" borderId="0"/>
    <xf numFmtId="0" fontId="96" fillId="0" borderId="0"/>
    <xf numFmtId="49" fontId="37" fillId="0" borderId="0" applyFont="0" applyFill="0" applyBorder="0" applyAlignment="0"/>
    <xf numFmtId="0" fontId="93" fillId="0" borderId="45" applyFont="0"/>
    <xf numFmtId="0" fontId="37" fillId="0" borderId="0" applyFont="0" applyFill="0" applyBorder="0" applyAlignment="0" applyProtection="0"/>
    <xf numFmtId="178" fontId="65" fillId="76" borderId="0" applyNumberFormat="0">
      <alignment vertical="center"/>
    </xf>
    <xf numFmtId="178" fontId="166" fillId="0" borderId="0" applyNumberFormat="0">
      <alignment vertical="center"/>
    </xf>
    <xf numFmtId="178" fontId="162" fillId="0" borderId="0" applyNumberFormat="0">
      <alignment vertical="center"/>
    </xf>
    <xf numFmtId="0" fontId="26" fillId="0" borderId="0" applyNumberFormat="0" applyFill="0" applyBorder="0" applyAlignment="0" applyProtection="0"/>
    <xf numFmtId="0" fontId="167" fillId="26" borderId="0"/>
    <xf numFmtId="190" fontId="156" fillId="0" borderId="0" applyNumberFormat="0" applyFill="0" applyBorder="0" applyAlignment="0" applyProtection="0"/>
    <xf numFmtId="178" fontId="162" fillId="0" borderId="46">
      <alignment vertical="center"/>
    </xf>
    <xf numFmtId="178" fontId="162" fillId="0" borderId="43">
      <alignment vertical="center"/>
    </xf>
    <xf numFmtId="194" fontId="163" fillId="0" borderId="47" applyNumberFormat="0" applyFont="0" applyFill="0" applyAlignment="0" applyProtection="0"/>
    <xf numFmtId="178" fontId="168" fillId="0" borderId="25" applyFill="0"/>
    <xf numFmtId="178" fontId="69" fillId="0" borderId="25" applyFill="0"/>
    <xf numFmtId="178" fontId="69" fillId="0" borderId="10" applyFill="0"/>
    <xf numFmtId="0" fontId="27" fillId="0" borderId="9" applyNumberFormat="0" applyFill="0" applyAlignment="0" applyProtection="0"/>
    <xf numFmtId="0" fontId="27" fillId="0" borderId="9" applyNumberFormat="0" applyFill="0" applyAlignment="0" applyProtection="0"/>
    <xf numFmtId="0" fontId="37" fillId="0" borderId="48" applyFont="0" applyFill="0" applyAlignment="0" applyProtection="0"/>
    <xf numFmtId="41" fontId="7" fillId="0" borderId="0" applyFont="0" applyFill="0" applyBorder="0" applyAlignment="0" applyProtection="0"/>
    <xf numFmtId="43" fontId="7" fillId="0" borderId="0" applyFont="0" applyFill="0" applyBorder="0" applyAlignment="0" applyProtection="0"/>
    <xf numFmtId="0" fontId="169" fillId="0" borderId="0"/>
    <xf numFmtId="0" fontId="170" fillId="77" borderId="1" applyNumberFormat="0"/>
    <xf numFmtId="222" fontId="47" fillId="0" borderId="14">
      <alignment horizontal="right"/>
    </xf>
    <xf numFmtId="42" fontId="7" fillId="0" borderId="0" applyFont="0" applyFill="0" applyBorder="0" applyAlignment="0" applyProtection="0"/>
    <xf numFmtId="225" fontId="7" fillId="0" borderId="0" applyFont="0" applyFill="0" applyBorder="0" applyAlignment="0" applyProtection="0"/>
    <xf numFmtId="226" fontId="7" fillId="0" borderId="0" applyFont="0" applyFill="0" applyBorder="0" applyAlignment="0" applyProtection="0"/>
    <xf numFmtId="0" fontId="171" fillId="0" borderId="0" applyNumberFormat="0" applyFill="0" applyBorder="0" applyAlignment="0" applyProtection="0"/>
    <xf numFmtId="227" fontId="7" fillId="0" borderId="0" applyFont="0" applyFill="0" applyBorder="0" applyAlignment="0" applyProtection="0"/>
    <xf numFmtId="0" fontId="125" fillId="0" borderId="0" applyFont="0" applyFill="0" applyBorder="0" applyAlignment="0" applyProtection="0"/>
    <xf numFmtId="0" fontId="172" fillId="0" borderId="0" applyNumberFormat="0" applyFill="0" applyBorder="0"/>
    <xf numFmtId="0" fontId="156" fillId="0" borderId="0" applyNumberFormat="0" applyFill="0" applyBorder="0" applyAlignment="0" applyProtection="0"/>
    <xf numFmtId="228" fontId="30" fillId="0" borderId="49" applyNumberFormat="0" applyAlignment="0"/>
    <xf numFmtId="0" fontId="7" fillId="10" borderId="0" applyNumberFormat="0" applyFont="0" applyBorder="0" applyAlignment="0" applyProtection="0"/>
    <xf numFmtId="0" fontId="136" fillId="0" borderId="0" applyNumberFormat="0" applyFill="0" applyBorder="0" applyAlignment="0"/>
    <xf numFmtId="229" fontId="67" fillId="0" borderId="50"/>
    <xf numFmtId="0" fontId="7" fillId="78" borderId="0" applyNumberFormat="0" applyFont="0" applyBorder="0" applyAlignment="0">
      <protection hidden="1"/>
    </xf>
    <xf numFmtId="0" fontId="173" fillId="0" borderId="0"/>
    <xf numFmtId="0" fontId="5" fillId="0" borderId="0"/>
    <xf numFmtId="0" fontId="5" fillId="0" borderId="0"/>
    <xf numFmtId="0" fontId="7" fillId="0" borderId="0"/>
    <xf numFmtId="230" fontId="24" fillId="0" borderId="0">
      <alignment horizontal="right"/>
    </xf>
    <xf numFmtId="230" fontId="175" fillId="0" borderId="0">
      <alignment horizontal="right"/>
    </xf>
    <xf numFmtId="230" fontId="175" fillId="0" borderId="0">
      <alignment horizontal="left" indent="2"/>
    </xf>
    <xf numFmtId="0" fontId="176" fillId="0" borderId="0">
      <alignment horizontal="right" wrapText="1"/>
    </xf>
    <xf numFmtId="0" fontId="7" fillId="0" borderId="0"/>
    <xf numFmtId="43" fontId="7" fillId="0" borderId="0" applyFont="0" applyFill="0" applyBorder="0" applyProtection="0">
      <alignment wrapText="1"/>
    </xf>
    <xf numFmtId="9" fontId="4" fillId="0" borderId="0" applyFont="0" applyFill="0" applyBorder="0" applyAlignment="0" applyProtection="0"/>
    <xf numFmtId="0" fontId="7" fillId="0" borderId="0"/>
    <xf numFmtId="0" fontId="4" fillId="0" borderId="0"/>
    <xf numFmtId="0" fontId="4" fillId="0" borderId="0"/>
    <xf numFmtId="0" fontId="5" fillId="0" borderId="0" applyFont="0" applyFill="0" applyBorder="0" applyAlignment="0" applyProtection="0"/>
    <xf numFmtId="0" fontId="5" fillId="0" borderId="0"/>
    <xf numFmtId="0" fontId="3" fillId="0" borderId="0"/>
    <xf numFmtId="0" fontId="4" fillId="0" borderId="0"/>
    <xf numFmtId="43" fontId="4" fillId="0" borderId="0" applyFont="0" applyFill="0" applyBorder="0" applyAlignment="0" applyProtection="0"/>
    <xf numFmtId="0" fontId="2" fillId="0" borderId="0"/>
    <xf numFmtId="0" fontId="1" fillId="0" borderId="0"/>
    <xf numFmtId="43" fontId="4" fillId="0" borderId="0" applyFont="0" applyFill="0" applyBorder="0" applyAlignment="0" applyProtection="0"/>
  </cellStyleXfs>
  <cellXfs count="240">
    <xf numFmtId="0" fontId="0" fillId="0" borderId="0" xfId="0"/>
    <xf numFmtId="0" fontId="174" fillId="0" borderId="0" xfId="0" applyFont="1"/>
    <xf numFmtId="0" fontId="5" fillId="0" borderId="0" xfId="655" applyFont="1"/>
    <xf numFmtId="0" fontId="5" fillId="0" borderId="0" xfId="668" applyFont="1" applyFill="1"/>
    <xf numFmtId="0" fontId="5" fillId="0" borderId="0" xfId="668" applyFill="1"/>
    <xf numFmtId="0" fontId="5" fillId="0" borderId="0" xfId="668"/>
    <xf numFmtId="0" fontId="5" fillId="0" borderId="0" xfId="668" applyFont="1" applyBorder="1"/>
    <xf numFmtId="0" fontId="5" fillId="0" borderId="0" xfId="668" applyFont="1"/>
    <xf numFmtId="0" fontId="177" fillId="0" borderId="0" xfId="668" applyFont="1"/>
    <xf numFmtId="0" fontId="5" fillId="25" borderId="0" xfId="668" applyFont="1" applyFill="1"/>
    <xf numFmtId="0" fontId="177" fillId="0" borderId="0" xfId="668" applyFont="1" applyAlignment="1">
      <alignment horizontal="left" indent="1"/>
    </xf>
    <xf numFmtId="165" fontId="177" fillId="0" borderId="0" xfId="668" applyNumberFormat="1" applyFont="1" applyFill="1" applyAlignment="1">
      <alignment horizontal="right"/>
    </xf>
    <xf numFmtId="165" fontId="177" fillId="25" borderId="0" xfId="668" applyNumberFormat="1" applyFont="1" applyFill="1" applyAlignment="1">
      <alignment horizontal="right"/>
    </xf>
    <xf numFmtId="0" fontId="177" fillId="0" borderId="0" xfId="668" applyFont="1" applyFill="1"/>
    <xf numFmtId="165" fontId="5" fillId="0" borderId="0" xfId="668" applyNumberFormat="1" applyFont="1" applyFill="1"/>
    <xf numFmtId="0" fontId="5" fillId="0" borderId="0" xfId="668" applyAlignment="1">
      <alignment horizontal="left" indent="1"/>
    </xf>
    <xf numFmtId="165" fontId="5" fillId="25" borderId="0" xfId="668" applyNumberFormat="1" applyFont="1" applyFill="1"/>
    <xf numFmtId="166" fontId="5" fillId="0" borderId="0" xfId="51" applyNumberFormat="1" applyFont="1" applyAlignment="1">
      <alignment horizontal="right" indent="1"/>
    </xf>
    <xf numFmtId="166" fontId="5" fillId="25" borderId="0" xfId="51" applyNumberFormat="1" applyFont="1" applyFill="1" applyAlignment="1">
      <alignment horizontal="right" indent="1"/>
    </xf>
    <xf numFmtId="165" fontId="177" fillId="0" borderId="0" xfId="668" applyNumberFormat="1" applyFont="1" applyFill="1"/>
    <xf numFmtId="165" fontId="177" fillId="25" borderId="0" xfId="668" applyNumberFormat="1" applyFont="1" applyFill="1"/>
    <xf numFmtId="0" fontId="5" fillId="0" borderId="0" xfId="668" applyFont="1" applyAlignment="1">
      <alignment horizontal="left" indent="1"/>
    </xf>
    <xf numFmtId="0" fontId="33" fillId="0" borderId="0" xfId="668" applyFont="1"/>
    <xf numFmtId="0" fontId="179" fillId="0" borderId="0" xfId="0" applyFont="1" applyAlignment="1">
      <alignment vertical="center" wrapText="1"/>
    </xf>
    <xf numFmtId="0" fontId="178" fillId="0" borderId="0" xfId="0" applyFont="1" applyAlignment="1">
      <alignment horizontal="right" vertical="center" wrapText="1"/>
    </xf>
    <xf numFmtId="0" fontId="5" fillId="0" borderId="0" xfId="655"/>
    <xf numFmtId="0" fontId="177" fillId="0" borderId="0" xfId="655" applyFont="1"/>
    <xf numFmtId="0" fontId="177" fillId="0" borderId="0" xfId="655" applyFont="1" applyAlignment="1">
      <alignment horizontal="left" indent="1"/>
    </xf>
    <xf numFmtId="3" fontId="5" fillId="0" borderId="0" xfId="655" applyNumberFormat="1"/>
    <xf numFmtId="0" fontId="5" fillId="0" borderId="0" xfId="668" applyFill="1" applyAlignment="1">
      <alignment horizontal="left" indent="1"/>
    </xf>
    <xf numFmtId="0" fontId="33" fillId="0" borderId="0" xfId="668" applyFont="1" applyFill="1"/>
    <xf numFmtId="3" fontId="5" fillId="0" borderId="0" xfId="51" applyNumberFormat="1" applyFont="1" applyAlignment="1">
      <alignment horizontal="right" indent="1"/>
    </xf>
    <xf numFmtId="166" fontId="177" fillId="0" borderId="0" xfId="51" applyNumberFormat="1" applyFont="1" applyAlignment="1">
      <alignment horizontal="right" indent="1"/>
    </xf>
    <xf numFmtId="0" fontId="177" fillId="0" borderId="0" xfId="0" applyFont="1"/>
    <xf numFmtId="0" fontId="174" fillId="25" borderId="0" xfId="0" applyFont="1" applyFill="1"/>
    <xf numFmtId="0" fontId="174" fillId="25" borderId="0" xfId="0" applyFont="1" applyFill="1" applyAlignment="1">
      <alignment horizontal="center"/>
    </xf>
    <xf numFmtId="0" fontId="174" fillId="0" borderId="0" xfId="0" applyFont="1" applyAlignment="1">
      <alignment horizontal="center"/>
    </xf>
    <xf numFmtId="0" fontId="174" fillId="24" borderId="0" xfId="0" applyFont="1" applyFill="1" applyAlignment="1">
      <alignment horizontal="center"/>
    </xf>
    <xf numFmtId="231" fontId="177" fillId="25" borderId="0" xfId="0" applyNumberFormat="1" applyFont="1" applyFill="1"/>
    <xf numFmtId="231" fontId="177" fillId="0" borderId="0" xfId="0" applyNumberFormat="1" applyFont="1"/>
    <xf numFmtId="231" fontId="174" fillId="0" borderId="0" xfId="0" applyNumberFormat="1" applyFont="1"/>
    <xf numFmtId="0" fontId="33" fillId="0" borderId="0" xfId="0" applyFont="1"/>
    <xf numFmtId="233" fontId="174" fillId="0" borderId="0" xfId="0" applyNumberFormat="1" applyFont="1"/>
    <xf numFmtId="231" fontId="174" fillId="25" borderId="0" xfId="0" applyNumberFormat="1" applyFont="1" applyFill="1"/>
    <xf numFmtId="231" fontId="184" fillId="25" borderId="0" xfId="0" applyNumberFormat="1" applyFont="1" applyFill="1"/>
    <xf numFmtId="231" fontId="184" fillId="0" borderId="0" xfId="0" applyNumberFormat="1" applyFont="1"/>
    <xf numFmtId="0" fontId="185" fillId="0" borderId="0" xfId="0" applyFont="1"/>
    <xf numFmtId="0" fontId="5" fillId="0" borderId="0" xfId="0" quotePrefix="1" applyFont="1" applyAlignment="1">
      <alignment horizontal="left"/>
    </xf>
    <xf numFmtId="231" fontId="174" fillId="24" borderId="0" xfId="0" applyNumberFormat="1" applyFont="1" applyFill="1"/>
    <xf numFmtId="232" fontId="184" fillId="25" borderId="0" xfId="0" applyNumberFormat="1" applyFont="1" applyFill="1"/>
    <xf numFmtId="0" fontId="7" fillId="0" borderId="0" xfId="377"/>
    <xf numFmtId="168" fontId="7" fillId="0" borderId="0" xfId="377" applyNumberFormat="1"/>
    <xf numFmtId="0" fontId="169" fillId="0" borderId="0" xfId="377" applyFont="1"/>
    <xf numFmtId="0" fontId="5" fillId="0" borderId="0" xfId="377" applyFont="1"/>
    <xf numFmtId="0" fontId="7" fillId="0" borderId="0" xfId="377" applyAlignment="1">
      <alignment horizontal="left"/>
    </xf>
    <xf numFmtId="0" fontId="5" fillId="0" borderId="10" xfId="377" applyFont="1" applyBorder="1"/>
    <xf numFmtId="0" fontId="5" fillId="0" borderId="10" xfId="377" applyFont="1" applyBorder="1" applyAlignment="1">
      <alignment horizontal="right"/>
    </xf>
    <xf numFmtId="0" fontId="5" fillId="0" borderId="0" xfId="377" applyFont="1" applyAlignment="1">
      <alignment horizontal="right"/>
    </xf>
    <xf numFmtId="0" fontId="177" fillId="0" borderId="0" xfId="377" applyFont="1"/>
    <xf numFmtId="168" fontId="33" fillId="0" borderId="0" xfId="377" applyNumberFormat="1" applyFont="1"/>
    <xf numFmtId="3" fontId="177" fillId="0" borderId="0" xfId="377" applyNumberFormat="1" applyFont="1"/>
    <xf numFmtId="3" fontId="181" fillId="0" borderId="0" xfId="377" applyNumberFormat="1" applyFont="1"/>
    <xf numFmtId="167" fontId="7" fillId="0" borderId="0" xfId="377" applyNumberFormat="1"/>
    <xf numFmtId="0" fontId="33" fillId="0" borderId="0" xfId="377" applyFont="1"/>
    <xf numFmtId="0" fontId="5" fillId="0" borderId="0" xfId="377" quotePrefix="1" applyFont="1" applyAlignment="1">
      <alignment horizontal="left" indent="1"/>
    </xf>
    <xf numFmtId="167" fontId="177" fillId="0" borderId="0" xfId="377" applyNumberFormat="1" applyFont="1"/>
    <xf numFmtId="0" fontId="33" fillId="0" borderId="0" xfId="377" quotePrefix="1" applyFont="1" applyAlignment="1">
      <alignment horizontal="left" indent="1"/>
    </xf>
    <xf numFmtId="167" fontId="30" fillId="0" borderId="0" xfId="377" applyNumberFormat="1" applyFont="1" applyAlignment="1">
      <alignment horizontal="right"/>
    </xf>
    <xf numFmtId="0" fontId="33" fillId="0" borderId="0" xfId="377" quotePrefix="1" applyFont="1" applyAlignment="1">
      <alignment horizontal="left"/>
    </xf>
    <xf numFmtId="0" fontId="5" fillId="0" borderId="0" xfId="377" applyFont="1" applyAlignment="1">
      <alignment horizontal="left" indent="2"/>
    </xf>
    <xf numFmtId="0" fontId="33" fillId="0" borderId="0" xfId="377" applyFont="1" applyAlignment="1">
      <alignment horizontal="left"/>
    </xf>
    <xf numFmtId="0" fontId="178" fillId="0" borderId="0" xfId="0" applyFont="1" applyAlignment="1">
      <alignment vertical="center" wrapText="1"/>
    </xf>
    <xf numFmtId="0" fontId="174" fillId="0" borderId="10" xfId="0" applyFont="1" applyBorder="1"/>
    <xf numFmtId="0" fontId="174" fillId="25" borderId="10" xfId="0" applyFont="1" applyFill="1" applyBorder="1" applyAlignment="1">
      <alignment horizontal="center"/>
    </xf>
    <xf numFmtId="0" fontId="174" fillId="0" borderId="10" xfId="0" applyFont="1" applyBorder="1" applyAlignment="1">
      <alignment horizontal="center"/>
    </xf>
    <xf numFmtId="0" fontId="174" fillId="24" borderId="10" xfId="0" applyFont="1" applyFill="1" applyBorder="1" applyAlignment="1">
      <alignment horizontal="center"/>
    </xf>
    <xf numFmtId="0" fontId="5" fillId="0" borderId="10" xfId="668" applyFont="1" applyBorder="1"/>
    <xf numFmtId="0" fontId="186" fillId="0" borderId="0" xfId="655" applyFont="1" applyBorder="1" applyAlignment="1">
      <alignment vertical="center"/>
    </xf>
    <xf numFmtId="0" fontId="178" fillId="0" borderId="10" xfId="0" applyFont="1" applyBorder="1" applyAlignment="1">
      <alignment horizontal="center" vertical="center" wrapText="1"/>
    </xf>
    <xf numFmtId="3" fontId="5" fillId="0" borderId="0" xfId="668" applyNumberFormat="1" applyFont="1" applyAlignment="1">
      <alignment horizontal="right" indent="1"/>
    </xf>
    <xf numFmtId="166" fontId="5" fillId="0" borderId="0" xfId="668" applyNumberFormat="1" applyFont="1" applyAlignment="1">
      <alignment horizontal="right" indent="1"/>
    </xf>
    <xf numFmtId="166" fontId="5" fillId="0" borderId="0" xfId="655" applyNumberFormat="1"/>
    <xf numFmtId="0" fontId="5" fillId="0" borderId="0" xfId="668" applyFont="1" applyAlignment="1">
      <alignment horizontal="right" indent="1"/>
    </xf>
    <xf numFmtId="3" fontId="177" fillId="0" borderId="0" xfId="668" applyNumberFormat="1" applyFont="1" applyAlignment="1">
      <alignment horizontal="right" indent="1"/>
    </xf>
    <xf numFmtId="3" fontId="5" fillId="0" borderId="0" xfId="668" applyNumberFormat="1" applyFont="1" applyFill="1" applyAlignment="1">
      <alignment horizontal="right" indent="1"/>
    </xf>
    <xf numFmtId="3" fontId="177" fillId="0" borderId="0" xfId="668" applyNumberFormat="1" applyFont="1" applyFill="1" applyAlignment="1">
      <alignment horizontal="right" indent="1"/>
    </xf>
    <xf numFmtId="3" fontId="5" fillId="25" borderId="0" xfId="668" applyNumberFormat="1" applyFont="1" applyFill="1" applyAlignment="1">
      <alignment horizontal="right" indent="1"/>
    </xf>
    <xf numFmtId="166" fontId="5" fillId="25" borderId="0" xfId="668" applyNumberFormat="1" applyFont="1" applyFill="1" applyAlignment="1">
      <alignment horizontal="right" indent="1"/>
    </xf>
    <xf numFmtId="0" fontId="5" fillId="25" borderId="0" xfId="668" applyFont="1" applyFill="1" applyAlignment="1">
      <alignment horizontal="right" indent="1"/>
    </xf>
    <xf numFmtId="3" fontId="177" fillId="25" borderId="0" xfId="668" applyNumberFormat="1" applyFont="1" applyFill="1" applyAlignment="1">
      <alignment horizontal="right" indent="1"/>
    </xf>
    <xf numFmtId="0" fontId="5" fillId="25" borderId="0" xfId="655" applyFont="1" applyFill="1"/>
    <xf numFmtId="0" fontId="5" fillId="0" borderId="0" xfId="655" applyFont="1" applyAlignment="1">
      <alignment horizontal="left" indent="1"/>
    </xf>
    <xf numFmtId="0" fontId="174" fillId="0" borderId="0" xfId="655" applyFont="1" applyAlignment="1">
      <alignment horizontal="left" indent="1"/>
    </xf>
    <xf numFmtId="0" fontId="5" fillId="0" borderId="0" xfId="655" applyAlignment="1">
      <alignment vertical="center"/>
    </xf>
    <xf numFmtId="3" fontId="5" fillId="0" borderId="10" xfId="668" applyNumberFormat="1" applyFont="1" applyFill="1" applyBorder="1" applyAlignment="1">
      <alignment horizontal="right" indent="1"/>
    </xf>
    <xf numFmtId="3" fontId="5" fillId="25" borderId="10" xfId="668" applyNumberFormat="1" applyFont="1" applyFill="1" applyBorder="1" applyAlignment="1">
      <alignment horizontal="right" indent="1"/>
    </xf>
    <xf numFmtId="0" fontId="30" fillId="0" borderId="0" xfId="655" applyFont="1" applyAlignment="1">
      <alignment vertical="center"/>
    </xf>
    <xf numFmtId="0" fontId="174" fillId="0" borderId="0" xfId="0" applyFont="1" applyAlignment="1">
      <alignment vertical="center"/>
    </xf>
    <xf numFmtId="0" fontId="174" fillId="79" borderId="0" xfId="0" applyFont="1" applyFill="1"/>
    <xf numFmtId="0" fontId="174" fillId="79" borderId="0" xfId="0" applyFont="1" applyFill="1" applyAlignment="1">
      <alignment horizontal="center"/>
    </xf>
    <xf numFmtId="231" fontId="177" fillId="79" borderId="0" xfId="0" applyNumberFormat="1" applyFont="1" applyFill="1"/>
    <xf numFmtId="233" fontId="174" fillId="25" borderId="0" xfId="0" applyNumberFormat="1" applyFont="1" applyFill="1"/>
    <xf numFmtId="231" fontId="174" fillId="79" borderId="0" xfId="0" applyNumberFormat="1" applyFont="1" applyFill="1"/>
    <xf numFmtId="231" fontId="183" fillId="0" borderId="0" xfId="0" applyNumberFormat="1" applyFont="1"/>
    <xf numFmtId="231" fontId="184" fillId="79" borderId="0" xfId="0" applyNumberFormat="1" applyFont="1" applyFill="1"/>
    <xf numFmtId="231" fontId="174" fillId="0" borderId="0" xfId="0" applyNumberFormat="1" applyFont="1" applyAlignment="1">
      <alignment vertical="center"/>
    </xf>
    <xf numFmtId="231" fontId="174" fillId="79" borderId="0" xfId="0" applyNumberFormat="1" applyFont="1" applyFill="1" applyAlignment="1">
      <alignment vertical="center"/>
    </xf>
    <xf numFmtId="231" fontId="174" fillId="25" borderId="0" xfId="0" applyNumberFormat="1" applyFont="1" applyFill="1" applyAlignment="1">
      <alignment vertical="center"/>
    </xf>
    <xf numFmtId="231" fontId="174" fillId="0" borderId="0" xfId="0" applyNumberFormat="1" applyFont="1" applyAlignment="1">
      <alignment vertical="top"/>
    </xf>
    <xf numFmtId="0" fontId="5" fillId="0" borderId="0" xfId="0" quotePrefix="1" applyFont="1" applyAlignment="1">
      <alignment horizontal="left" vertical="center" indent="1"/>
    </xf>
    <xf numFmtId="0" fontId="5" fillId="79" borderId="0" xfId="0" applyFont="1" applyFill="1" applyAlignment="1">
      <alignment horizontal="left" vertical="center" indent="1"/>
    </xf>
    <xf numFmtId="0" fontId="0" fillId="0" borderId="0" xfId="0" applyAlignment="1">
      <alignment vertical="center"/>
    </xf>
    <xf numFmtId="231" fontId="184" fillId="79" borderId="0" xfId="0" applyNumberFormat="1" applyFont="1" applyFill="1" applyAlignment="1">
      <alignment vertical="center"/>
    </xf>
    <xf numFmtId="231" fontId="184" fillId="25" borderId="0" xfId="0" applyNumberFormat="1" applyFont="1" applyFill="1" applyAlignment="1">
      <alignment vertical="center"/>
    </xf>
    <xf numFmtId="231" fontId="184" fillId="0" borderId="0" xfId="0" applyNumberFormat="1" applyFont="1" applyAlignment="1">
      <alignment vertical="center"/>
    </xf>
    <xf numFmtId="0" fontId="177" fillId="0" borderId="0" xfId="0" applyFont="1" applyAlignment="1">
      <alignment vertical="center"/>
    </xf>
    <xf numFmtId="231" fontId="177" fillId="79" borderId="0" xfId="0" applyNumberFormat="1" applyFont="1" applyFill="1" applyAlignment="1">
      <alignment vertical="center"/>
    </xf>
    <xf numFmtId="231" fontId="183" fillId="25" borderId="0" xfId="0" applyNumberFormat="1" applyFont="1" applyFill="1" applyAlignment="1">
      <alignment vertical="center"/>
    </xf>
    <xf numFmtId="231" fontId="183" fillId="0" borderId="0" xfId="0" applyNumberFormat="1" applyFont="1" applyAlignment="1">
      <alignment vertical="center"/>
    </xf>
    <xf numFmtId="0" fontId="174" fillId="79" borderId="10" xfId="0" applyFont="1" applyFill="1" applyBorder="1" applyAlignment="1">
      <alignment horizontal="center"/>
    </xf>
    <xf numFmtId="0" fontId="30" fillId="0" borderId="0" xfId="0" applyFont="1" applyAlignment="1">
      <alignment vertical="center"/>
    </xf>
    <xf numFmtId="0" fontId="5" fillId="0" borderId="0" xfId="0" applyFont="1" applyAlignment="1">
      <alignment horizontal="left" indent="1"/>
    </xf>
    <xf numFmtId="0" fontId="33" fillId="0" borderId="0" xfId="0" applyFont="1" applyAlignment="1">
      <alignment horizontal="left" indent="1"/>
    </xf>
    <xf numFmtId="0" fontId="5" fillId="0" borderId="0" xfId="0" quotePrefix="1" applyFont="1" applyAlignment="1">
      <alignment horizontal="left" indent="1"/>
    </xf>
    <xf numFmtId="0" fontId="33" fillId="0" borderId="0" xfId="0" quotePrefix="1" applyFont="1" applyAlignment="1">
      <alignment horizontal="left" indent="1"/>
    </xf>
    <xf numFmtId="0" fontId="5" fillId="0" borderId="0" xfId="0" quotePrefix="1" applyFont="1" applyAlignment="1">
      <alignment horizontal="left" indent="2"/>
    </xf>
    <xf numFmtId="0" fontId="5" fillId="79" borderId="0" xfId="0" quotePrefix="1" applyFont="1" applyFill="1" applyAlignment="1">
      <alignment horizontal="left" vertical="center" indent="1"/>
    </xf>
    <xf numFmtId="0" fontId="5" fillId="0" borderId="0" xfId="0" applyFont="1" applyAlignment="1">
      <alignment horizontal="left" vertical="center" indent="1"/>
    </xf>
    <xf numFmtId="0" fontId="5" fillId="0" borderId="0" xfId="668" applyFill="1" applyAlignment="1">
      <alignment horizontal="left" wrapText="1" indent="1"/>
    </xf>
    <xf numFmtId="0" fontId="5" fillId="0" borderId="0" xfId="668" applyFill="1" applyAlignment="1">
      <alignment horizontal="right" wrapText="1" indent="1"/>
    </xf>
    <xf numFmtId="0" fontId="5" fillId="0" borderId="0" xfId="668" applyFill="1" applyBorder="1" applyAlignment="1">
      <alignment horizontal="right" wrapText="1" indent="1"/>
    </xf>
    <xf numFmtId="0" fontId="5" fillId="25" borderId="0" xfId="668" applyFill="1" applyBorder="1" applyAlignment="1">
      <alignment horizontal="right" wrapText="1" indent="1"/>
    </xf>
    <xf numFmtId="0" fontId="5" fillId="0" borderId="0" xfId="668" applyFont="1" applyFill="1" applyAlignment="1">
      <alignment horizontal="left"/>
    </xf>
    <xf numFmtId="0" fontId="5" fillId="0" borderId="0" xfId="668" applyFont="1" applyFill="1" applyAlignment="1">
      <alignment horizontal="right"/>
    </xf>
    <xf numFmtId="0" fontId="5" fillId="24" borderId="0" xfId="668" applyFont="1" applyFill="1" applyAlignment="1">
      <alignment horizontal="right"/>
    </xf>
    <xf numFmtId="165" fontId="5" fillId="0" borderId="0" xfId="668" applyNumberFormat="1" applyFont="1" applyFill="1" applyAlignment="1">
      <alignment horizontal="right"/>
    </xf>
    <xf numFmtId="165" fontId="5" fillId="25" borderId="0" xfId="668" applyNumberFormat="1" applyFont="1" applyFill="1" applyAlignment="1">
      <alignment horizontal="right"/>
    </xf>
    <xf numFmtId="0" fontId="5" fillId="0" borderId="0" xfId="668" applyFont="1" applyFill="1" applyAlignment="1">
      <alignment horizontal="right" wrapText="1" indent="1"/>
    </xf>
    <xf numFmtId="0" fontId="5" fillId="0" borderId="0" xfId="668" applyFont="1" applyFill="1" applyBorder="1" applyAlignment="1">
      <alignment horizontal="right" wrapText="1" indent="1"/>
    </xf>
    <xf numFmtId="0" fontId="5" fillId="25" borderId="0" xfId="668" applyFont="1" applyFill="1" applyBorder="1" applyAlignment="1">
      <alignment horizontal="right" wrapText="1" indent="1"/>
    </xf>
    <xf numFmtId="165" fontId="5" fillId="0" borderId="0" xfId="668" applyNumberFormat="1" applyFont="1"/>
    <xf numFmtId="0" fontId="187" fillId="0" borderId="0" xfId="0" applyFont="1" applyAlignment="1">
      <alignment horizontal="justify" vertical="center"/>
    </xf>
    <xf numFmtId="0" fontId="33" fillId="0" borderId="0" xfId="669" applyFont="1"/>
    <xf numFmtId="0" fontId="5" fillId="0" borderId="0" xfId="377" applyFont="1" applyAlignment="1">
      <alignment horizontal="left"/>
    </xf>
    <xf numFmtId="0" fontId="174" fillId="0" borderId="0" xfId="674" applyFont="1"/>
    <xf numFmtId="0" fontId="174" fillId="0" borderId="10" xfId="674" applyFont="1" applyBorder="1"/>
    <xf numFmtId="49" fontId="174" fillId="0" borderId="0" xfId="674" applyNumberFormat="1" applyFont="1" applyAlignment="1">
      <alignment horizontal="left" indent="1"/>
    </xf>
    <xf numFmtId="3" fontId="174" fillId="0" borderId="0" xfId="674" applyNumberFormat="1" applyFont="1" applyAlignment="1">
      <alignment horizontal="right" indent="1"/>
    </xf>
    <xf numFmtId="49" fontId="183" fillId="0" borderId="0" xfId="674" applyNumberFormat="1" applyFont="1" applyAlignment="1">
      <alignment horizontal="left" indent="2"/>
    </xf>
    <xf numFmtId="49" fontId="183" fillId="0" borderId="0" xfId="674" applyNumberFormat="1" applyFont="1" applyAlignment="1">
      <alignment horizontal="right" indent="1"/>
    </xf>
    <xf numFmtId="0" fontId="174" fillId="0" borderId="0" xfId="674" applyFont="1" applyAlignment="1">
      <alignment horizontal="right" indent="1"/>
    </xf>
    <xf numFmtId="0" fontId="174" fillId="0" borderId="0" xfId="674" quotePrefix="1" applyFont="1" applyAlignment="1">
      <alignment horizontal="left" indent="1"/>
    </xf>
    <xf numFmtId="0" fontId="174" fillId="0" borderId="0" xfId="674" quotePrefix="1" applyFont="1" applyAlignment="1">
      <alignment horizontal="right" indent="1"/>
    </xf>
    <xf numFmtId="166" fontId="174" fillId="0" borderId="0" xfId="674" applyNumberFormat="1" applyFont="1" applyAlignment="1">
      <alignment horizontal="right" indent="1"/>
    </xf>
    <xf numFmtId="0" fontId="174" fillId="25" borderId="0" xfId="674" applyFont="1" applyFill="1"/>
    <xf numFmtId="3" fontId="5" fillId="25" borderId="0" xfId="51" applyNumberFormat="1" applyFont="1" applyFill="1" applyAlignment="1">
      <alignment horizontal="right" indent="1"/>
    </xf>
    <xf numFmtId="166" fontId="177" fillId="25" borderId="0" xfId="51" applyNumberFormat="1" applyFont="1" applyFill="1" applyAlignment="1">
      <alignment horizontal="right" indent="1"/>
    </xf>
    <xf numFmtId="0" fontId="174" fillId="25" borderId="0" xfId="674" applyFont="1" applyFill="1" applyAlignment="1">
      <alignment horizontal="right" indent="1"/>
    </xf>
    <xf numFmtId="49" fontId="183" fillId="25" borderId="0" xfId="674" applyNumberFormat="1" applyFont="1" applyFill="1" applyAlignment="1">
      <alignment horizontal="right" indent="1"/>
    </xf>
    <xf numFmtId="0" fontId="5" fillId="25" borderId="10" xfId="377" applyFont="1" applyFill="1" applyBorder="1" applyAlignment="1">
      <alignment horizontal="right"/>
    </xf>
    <xf numFmtId="0" fontId="5" fillId="25" borderId="0" xfId="377" applyFont="1" applyFill="1" applyAlignment="1">
      <alignment horizontal="right"/>
    </xf>
    <xf numFmtId="3" fontId="177" fillId="25" borderId="0" xfId="377" applyNumberFormat="1" applyFont="1" applyFill="1"/>
    <xf numFmtId="168" fontId="5" fillId="25" borderId="0" xfId="377" applyNumberFormat="1" applyFont="1" applyFill="1"/>
    <xf numFmtId="168" fontId="33" fillId="25" borderId="0" xfId="377" applyNumberFormat="1" applyFont="1" applyFill="1"/>
    <xf numFmtId="0" fontId="178" fillId="0" borderId="0" xfId="0" applyFont="1" applyAlignment="1">
      <alignment horizontal="left" vertical="top" wrapText="1"/>
    </xf>
    <xf numFmtId="0" fontId="178" fillId="0" borderId="0" xfId="0" applyFont="1" applyAlignment="1">
      <alignment horizontal="center" vertical="top" wrapText="1"/>
    </xf>
    <xf numFmtId="0" fontId="179" fillId="0" borderId="0" xfId="0" applyFont="1" applyAlignment="1">
      <alignment horizontal="center" vertical="top" wrapText="1"/>
    </xf>
    <xf numFmtId="0" fontId="190" fillId="0" borderId="0" xfId="0" applyFont="1" applyAlignment="1">
      <alignment horizontal="left" vertical="top" wrapText="1"/>
    </xf>
    <xf numFmtId="0" fontId="178" fillId="80" borderId="0" xfId="0" applyFont="1" applyFill="1" applyAlignment="1">
      <alignment horizontal="right" vertical="center" wrapText="1"/>
    </xf>
    <xf numFmtId="0" fontId="179" fillId="80" borderId="0" xfId="0" applyFont="1" applyFill="1" applyAlignment="1">
      <alignment horizontal="right" vertical="center" wrapText="1"/>
    </xf>
    <xf numFmtId="0" fontId="179" fillId="0" borderId="0" xfId="0" applyFont="1" applyAlignment="1">
      <alignment horizontal="right" vertical="center" wrapText="1"/>
    </xf>
    <xf numFmtId="0" fontId="178" fillId="80" borderId="10" xfId="0" applyFont="1" applyFill="1" applyBorder="1" applyAlignment="1">
      <alignment horizontal="right" vertical="center" wrapText="1"/>
    </xf>
    <xf numFmtId="0" fontId="178" fillId="0" borderId="10" xfId="0" applyFont="1" applyBorder="1" applyAlignment="1">
      <alignment horizontal="right" vertical="center" wrapText="1"/>
    </xf>
    <xf numFmtId="0" fontId="183" fillId="0" borderId="0" xfId="671" applyFont="1" applyAlignment="1">
      <alignment horizontal="right" vertical="center" wrapText="1"/>
    </xf>
    <xf numFmtId="0" fontId="191" fillId="0" borderId="0" xfId="671" applyFont="1" applyAlignment="1">
      <alignment vertical="center" wrapText="1"/>
    </xf>
    <xf numFmtId="164" fontId="5" fillId="0" borderId="0" xfId="672" applyNumberFormat="1" applyFont="1" applyFill="1" applyBorder="1" applyAlignment="1">
      <alignment horizontal="center" vertical="center" wrapText="1"/>
    </xf>
    <xf numFmtId="15" fontId="5" fillId="0" borderId="0" xfId="671" applyNumberFormat="1" applyFont="1" applyAlignment="1">
      <alignment horizontal="right" vertical="center"/>
    </xf>
    <xf numFmtId="0" fontId="5" fillId="0" borderId="0" xfId="671" applyFont="1" applyAlignment="1">
      <alignment horizontal="right" vertical="center" wrapText="1"/>
    </xf>
    <xf numFmtId="0" fontId="5" fillId="0" borderId="0" xfId="671" applyFont="1" applyAlignment="1">
      <alignment horizontal="right" vertical="center"/>
    </xf>
    <xf numFmtId="0" fontId="174" fillId="0" borderId="0" xfId="671" applyFont="1" applyAlignment="1">
      <alignment wrapText="1"/>
    </xf>
    <xf numFmtId="0" fontId="174" fillId="0" borderId="0" xfId="671" applyFont="1"/>
    <xf numFmtId="15" fontId="5" fillId="0" borderId="0" xfId="671" applyNumberFormat="1" applyFont="1" applyAlignment="1">
      <alignment horizontal="center" vertical="center"/>
    </xf>
    <xf numFmtId="0" fontId="174" fillId="0" borderId="0" xfId="674" applyFont="1" applyAlignment="1">
      <alignment vertical="center"/>
    </xf>
    <xf numFmtId="0" fontId="179" fillId="0" borderId="10" xfId="671" applyFont="1" applyBorder="1" applyAlignment="1">
      <alignment vertical="center" wrapText="1"/>
    </xf>
    <xf numFmtId="0" fontId="183" fillId="0" borderId="10" xfId="671" applyFont="1" applyBorder="1" applyAlignment="1">
      <alignment horizontal="right" vertical="center" wrapText="1"/>
    </xf>
    <xf numFmtId="0" fontId="5" fillId="0" borderId="0" xfId="377" applyFont="1" applyAlignment="1">
      <alignment horizontal="left" vertical="center"/>
    </xf>
    <xf numFmtId="0" fontId="5" fillId="0" borderId="0" xfId="671" applyFont="1" applyAlignment="1">
      <alignment horizontal="left" vertical="center" wrapText="1" indent="1"/>
    </xf>
    <xf numFmtId="0" fontId="174" fillId="0" borderId="0" xfId="0" applyFont="1" applyAlignment="1">
      <alignment horizontal="justify" vertical="center" wrapText="1"/>
    </xf>
    <xf numFmtId="0" fontId="178" fillId="0" borderId="0" xfId="0" applyFont="1" applyAlignment="1">
      <alignment horizontal="justify" vertical="center"/>
    </xf>
    <xf numFmtId="0" fontId="183" fillId="0" borderId="10" xfId="0" applyFont="1" applyBorder="1" applyAlignment="1">
      <alignment horizontal="center" vertical="center" wrapText="1"/>
    </xf>
    <xf numFmtId="3" fontId="174" fillId="0" borderId="0" xfId="0" applyNumberFormat="1" applyFont="1" applyAlignment="1">
      <alignment horizontal="center" vertical="center" wrapText="1"/>
    </xf>
    <xf numFmtId="0" fontId="0" fillId="79" borderId="0" xfId="0" applyFill="1"/>
    <xf numFmtId="0" fontId="30" fillId="79" borderId="0" xfId="0" applyFont="1" applyFill="1" applyAlignment="1">
      <alignment vertical="center"/>
    </xf>
    <xf numFmtId="0" fontId="174" fillId="79" borderId="0" xfId="0" applyFont="1" applyFill="1" applyAlignment="1">
      <alignment vertical="center"/>
    </xf>
    <xf numFmtId="0" fontId="0" fillId="79" borderId="0" xfId="0" applyFill="1" applyAlignment="1">
      <alignment vertical="center"/>
    </xf>
    <xf numFmtId="0" fontId="174" fillId="79" borderId="0" xfId="0" applyFont="1" applyFill="1" applyAlignment="1">
      <alignment horizontal="right"/>
    </xf>
    <xf numFmtId="168" fontId="174" fillId="79" borderId="0" xfId="0" applyNumberFormat="1" applyFont="1" applyFill="1"/>
    <xf numFmtId="0" fontId="177" fillId="0" borderId="0" xfId="655" applyFont="1" applyBorder="1" applyAlignment="1">
      <alignment vertical="center"/>
    </xf>
    <xf numFmtId="166" fontId="174" fillId="79" borderId="0" xfId="0" applyNumberFormat="1" applyFont="1" applyFill="1" applyAlignment="1">
      <alignment horizontal="right"/>
    </xf>
    <xf numFmtId="0" fontId="183" fillId="79" borderId="0" xfId="0" applyFont="1" applyFill="1" applyAlignment="1">
      <alignment horizontal="right"/>
    </xf>
    <xf numFmtId="234" fontId="174" fillId="79" borderId="0" xfId="0" applyNumberFormat="1" applyFont="1" applyFill="1" applyAlignment="1">
      <alignment horizontal="right"/>
    </xf>
    <xf numFmtId="0" fontId="177" fillId="79" borderId="0" xfId="655" applyFont="1" applyFill="1" applyBorder="1" applyAlignment="1">
      <alignment vertical="center"/>
    </xf>
    <xf numFmtId="236" fontId="174" fillId="79" borderId="0" xfId="0" applyNumberFormat="1" applyFont="1" applyFill="1"/>
    <xf numFmtId="3" fontId="174" fillId="79" borderId="0" xfId="0" applyNumberFormat="1" applyFont="1" applyFill="1"/>
    <xf numFmtId="0" fontId="183" fillId="79" borderId="0" xfId="0" applyFont="1" applyFill="1" applyAlignment="1">
      <alignment horizontal="right" vertical="center"/>
    </xf>
    <xf numFmtId="234" fontId="174" fillId="79" borderId="0" xfId="0" applyNumberFormat="1" applyFont="1" applyFill="1" applyAlignment="1">
      <alignment horizontal="right" vertical="center"/>
    </xf>
    <xf numFmtId="0" fontId="183" fillId="79" borderId="0" xfId="0" applyFont="1" applyFill="1" applyAlignment="1">
      <alignment horizontal="right" wrapText="1"/>
    </xf>
    <xf numFmtId="235" fontId="174" fillId="79" borderId="0" xfId="675" applyNumberFormat="1" applyFont="1" applyFill="1"/>
    <xf numFmtId="0" fontId="5" fillId="0" borderId="0" xfId="0" applyFont="1" applyAlignment="1">
      <alignment horizontal="left" vertical="center"/>
    </xf>
    <xf numFmtId="0" fontId="5" fillId="0" borderId="0" xfId="0" quotePrefix="1" applyFont="1" applyAlignment="1">
      <alignment horizontal="left" vertical="center"/>
    </xf>
    <xf numFmtId="237" fontId="174" fillId="79" borderId="0" xfId="0" applyNumberFormat="1" applyFont="1" applyFill="1" applyAlignment="1">
      <alignment horizontal="right"/>
    </xf>
    <xf numFmtId="235" fontId="174" fillId="79" borderId="0" xfId="0" applyNumberFormat="1" applyFont="1" applyFill="1" applyAlignment="1">
      <alignment horizontal="right"/>
    </xf>
    <xf numFmtId="0" fontId="174" fillId="79" borderId="0" xfId="0" applyFont="1" applyFill="1" applyAlignment="1"/>
    <xf numFmtId="0" fontId="174" fillId="79" borderId="0" xfId="0" applyFont="1" applyFill="1" applyBorder="1"/>
    <xf numFmtId="0" fontId="0" fillId="79" borderId="0" xfId="0" applyFill="1" applyBorder="1"/>
    <xf numFmtId="0" fontId="193" fillId="79" borderId="0" xfId="0" applyFont="1" applyFill="1"/>
    <xf numFmtId="167" fontId="174" fillId="79" borderId="0" xfId="675" applyNumberFormat="1" applyFont="1" applyFill="1"/>
    <xf numFmtId="3" fontId="5" fillId="0" borderId="0" xfId="377" applyNumberFormat="1" applyFont="1"/>
    <xf numFmtId="3" fontId="5" fillId="25" borderId="0" xfId="377" applyNumberFormat="1" applyFont="1" applyFill="1"/>
    <xf numFmtId="3" fontId="33" fillId="0" borderId="0" xfId="377" applyNumberFormat="1" applyFont="1" applyAlignment="1">
      <alignment horizontal="right"/>
    </xf>
    <xf numFmtId="3" fontId="33" fillId="25" borderId="0" xfId="377" applyNumberFormat="1" applyFont="1" applyFill="1" applyAlignment="1">
      <alignment horizontal="right"/>
    </xf>
    <xf numFmtId="3" fontId="180" fillId="25" borderId="0" xfId="377" applyNumberFormat="1" applyFont="1" applyFill="1" applyAlignment="1">
      <alignment horizontal="left"/>
    </xf>
    <xf numFmtId="3" fontId="5" fillId="0" borderId="0" xfId="377" applyNumberFormat="1" applyFont="1" applyAlignment="1">
      <alignment horizontal="right"/>
    </xf>
    <xf numFmtId="3" fontId="5" fillId="25" borderId="0" xfId="377" applyNumberFormat="1" applyFont="1" applyFill="1" applyAlignment="1">
      <alignment horizontal="right"/>
    </xf>
    <xf numFmtId="3" fontId="33" fillId="0" borderId="0" xfId="377" applyNumberFormat="1" applyFont="1"/>
    <xf numFmtId="3" fontId="33" fillId="25" borderId="0" xfId="377" applyNumberFormat="1" applyFont="1" applyFill="1"/>
    <xf numFmtId="0" fontId="5" fillId="0" borderId="0" xfId="655" applyFont="1" applyBorder="1" applyAlignment="1">
      <alignment vertical="center"/>
    </xf>
    <xf numFmtId="231" fontId="5" fillId="79" borderId="0" xfId="0" applyNumberFormat="1" applyFont="1" applyFill="1" applyAlignment="1">
      <alignment vertical="center"/>
    </xf>
    <xf numFmtId="236" fontId="5" fillId="79" borderId="0" xfId="0" applyNumberFormat="1" applyFont="1" applyFill="1"/>
    <xf numFmtId="231" fontId="33" fillId="79" borderId="0" xfId="0" applyNumberFormat="1" applyFont="1" applyFill="1" applyAlignment="1">
      <alignment vertical="center"/>
    </xf>
    <xf numFmtId="237" fontId="174" fillId="79" borderId="0" xfId="675" applyNumberFormat="1" applyFont="1" applyFill="1"/>
    <xf numFmtId="167" fontId="5" fillId="0" borderId="0" xfId="377" applyNumberFormat="1" applyFont="1" applyAlignment="1">
      <alignment horizontal="right"/>
    </xf>
    <xf numFmtId="167" fontId="5" fillId="25" borderId="0" xfId="377" applyNumberFormat="1" applyFont="1" applyFill="1" applyAlignment="1">
      <alignment horizontal="right"/>
    </xf>
    <xf numFmtId="0" fontId="197" fillId="79" borderId="0" xfId="0" applyFont="1" applyFill="1" applyBorder="1" applyAlignment="1">
      <alignment horizontal="right"/>
    </xf>
    <xf numFmtId="3" fontId="197" fillId="79" borderId="0" xfId="0" applyNumberFormat="1" applyFont="1" applyFill="1"/>
    <xf numFmtId="0" fontId="197" fillId="79" borderId="0" xfId="0" applyFont="1" applyFill="1" applyAlignment="1">
      <alignment horizontal="right"/>
    </xf>
    <xf numFmtId="236" fontId="197" fillId="79" borderId="0" xfId="0" applyNumberFormat="1" applyFont="1" applyFill="1"/>
    <xf numFmtId="0" fontId="177" fillId="0" borderId="0" xfId="655" applyFont="1" applyAlignment="1">
      <alignment horizontal="left"/>
    </xf>
    <xf numFmtId="167" fontId="5" fillId="79" borderId="0" xfId="675" applyNumberFormat="1" applyFont="1" applyFill="1"/>
    <xf numFmtId="235" fontId="5" fillId="79" borderId="0" xfId="675" applyNumberFormat="1" applyFont="1" applyFill="1"/>
  </cellXfs>
  <cellStyles count="676">
    <cellStyle name=" 1" xfId="55" xr:uid="{00000000-0005-0000-0000-000000000000}"/>
    <cellStyle name=" 2" xfId="56" xr:uid="{00000000-0005-0000-0000-000001000000}"/>
    <cellStyle name="$" xfId="57" xr:uid="{00000000-0005-0000-0000-000002000000}"/>
    <cellStyle name="$ k" xfId="58" xr:uid="{00000000-0005-0000-0000-000003000000}"/>
    <cellStyle name="$ M" xfId="59" xr:uid="{00000000-0005-0000-0000-000004000000}"/>
    <cellStyle name="%" xfId="60" xr:uid="{00000000-0005-0000-0000-000005000000}"/>
    <cellStyle name="%_from BT 1 Feb with Emmas comments" xfId="61" xr:uid="{00000000-0005-0000-0000-000006000000}"/>
    <cellStyle name="_2008020_CM_Model_Costsv1.3" xfId="62" xr:uid="{00000000-0005-0000-0000-000007000000}"/>
    <cellStyle name="_IMO Proforma Schedules" xfId="63" xr:uid="{00000000-0005-0000-0000-000008000000}"/>
    <cellStyle name="_Met One - CBD Metro - Model Input Sheets - Additional Inputs (27 November 2009)" xfId="64" xr:uid="{00000000-0005-0000-0000-000009000000}"/>
    <cellStyle name="_Model FCOv3 180408" xfId="65" xr:uid="{00000000-0005-0000-0000-00000A000000}"/>
    <cellStyle name="_Platinum Tranche Analysis DF2" xfId="66" xr:uid="{00000000-0005-0000-0000-00000B000000}"/>
    <cellStyle name="_Platinum Tranche Analysis DF2 FINAL" xfId="67" xr:uid="{00000000-0005-0000-0000-00000C000000}"/>
    <cellStyle name="=C:\WINNT\SYSTEM32\COMMAND.COM" xfId="68" xr:uid="{00000000-0005-0000-0000-00000D000000}"/>
    <cellStyle name="=C:\WINNT\SYSTEM32\COMMAND.COM 2" xfId="69" xr:uid="{00000000-0005-0000-0000-00000E000000}"/>
    <cellStyle name="=C:\WINNT\SYSTEM32\COMMAND.COM_Templatev1 8 Bid Model Final - WFM10 (Payment Mechanism) v14" xfId="70" xr:uid="{00000000-0005-0000-0000-00000F000000}"/>
    <cellStyle name="0%" xfId="71" xr:uid="{00000000-0005-0000-0000-000010000000}"/>
    <cellStyle name="0.0%" xfId="72" xr:uid="{00000000-0005-0000-0000-000011000000}"/>
    <cellStyle name="0.00%" xfId="73" xr:uid="{00000000-0005-0000-0000-000012000000}"/>
    <cellStyle name="20% - Accent1 2" xfId="2" xr:uid="{00000000-0005-0000-0000-000013000000}"/>
    <cellStyle name="20% - Accent1 2 2" xfId="74" xr:uid="{00000000-0005-0000-0000-000014000000}"/>
    <cellStyle name="20% - Accent2 2" xfId="3" xr:uid="{00000000-0005-0000-0000-000015000000}"/>
    <cellStyle name="20% - Accent2 2 2" xfId="75" xr:uid="{00000000-0005-0000-0000-000016000000}"/>
    <cellStyle name="20% - Accent3 2" xfId="4" xr:uid="{00000000-0005-0000-0000-000017000000}"/>
    <cellStyle name="20% - Accent3 2 2" xfId="76" xr:uid="{00000000-0005-0000-0000-000018000000}"/>
    <cellStyle name="20% - Accent4 2" xfId="5" xr:uid="{00000000-0005-0000-0000-000019000000}"/>
    <cellStyle name="20% - Accent4 2 2" xfId="77" xr:uid="{00000000-0005-0000-0000-00001A000000}"/>
    <cellStyle name="20% - Accent5 2" xfId="6" xr:uid="{00000000-0005-0000-0000-00001B000000}"/>
    <cellStyle name="20% - Accent5 2 2" xfId="78" xr:uid="{00000000-0005-0000-0000-00001C000000}"/>
    <cellStyle name="20% - Accent6 2" xfId="7" xr:uid="{00000000-0005-0000-0000-00001D000000}"/>
    <cellStyle name="20% - Accent6 2 2" xfId="79" xr:uid="{00000000-0005-0000-0000-00001E000000}"/>
    <cellStyle name="40% - Accent1 2" xfId="8" xr:uid="{00000000-0005-0000-0000-00001F000000}"/>
    <cellStyle name="40% - Accent1 2 2" xfId="80" xr:uid="{00000000-0005-0000-0000-000020000000}"/>
    <cellStyle name="40% - Accent2 2" xfId="9" xr:uid="{00000000-0005-0000-0000-000021000000}"/>
    <cellStyle name="40% - Accent2 2 2" xfId="81" xr:uid="{00000000-0005-0000-0000-000022000000}"/>
    <cellStyle name="40% - Accent3 2" xfId="10" xr:uid="{00000000-0005-0000-0000-000023000000}"/>
    <cellStyle name="40% - Accent3 2 2" xfId="82" xr:uid="{00000000-0005-0000-0000-000024000000}"/>
    <cellStyle name="40% - Accent4 2" xfId="11" xr:uid="{00000000-0005-0000-0000-000025000000}"/>
    <cellStyle name="40% - Accent4 2 2" xfId="83" xr:uid="{00000000-0005-0000-0000-000026000000}"/>
    <cellStyle name="40% - Accent5 2" xfId="12" xr:uid="{00000000-0005-0000-0000-000027000000}"/>
    <cellStyle name="40% - Accent5 2 2" xfId="84" xr:uid="{00000000-0005-0000-0000-000028000000}"/>
    <cellStyle name="40% - Accent6 2" xfId="13" xr:uid="{00000000-0005-0000-0000-000029000000}"/>
    <cellStyle name="40% - Accent6 2 2" xfId="85" xr:uid="{00000000-0005-0000-0000-00002A000000}"/>
    <cellStyle name="60% - Accent1 2" xfId="14" xr:uid="{00000000-0005-0000-0000-00002B000000}"/>
    <cellStyle name="60% - Accent1 2 2" xfId="86" xr:uid="{00000000-0005-0000-0000-00002C000000}"/>
    <cellStyle name="60% - Accent2 2" xfId="15" xr:uid="{00000000-0005-0000-0000-00002D000000}"/>
    <cellStyle name="60% - Accent2 2 2" xfId="87" xr:uid="{00000000-0005-0000-0000-00002E000000}"/>
    <cellStyle name="60% - Accent3 2" xfId="16" xr:uid="{00000000-0005-0000-0000-00002F000000}"/>
    <cellStyle name="60% - Accent3 2 2" xfId="88" xr:uid="{00000000-0005-0000-0000-000030000000}"/>
    <cellStyle name="60% - Accent4 2" xfId="17" xr:uid="{00000000-0005-0000-0000-000031000000}"/>
    <cellStyle name="60% - Accent4 2 2" xfId="89" xr:uid="{00000000-0005-0000-0000-000032000000}"/>
    <cellStyle name="60% - Accent5 2" xfId="18" xr:uid="{00000000-0005-0000-0000-000033000000}"/>
    <cellStyle name="60% - Accent5 2 2" xfId="90" xr:uid="{00000000-0005-0000-0000-000034000000}"/>
    <cellStyle name="60% - Accent6 2" xfId="19" xr:uid="{00000000-0005-0000-0000-000035000000}"/>
    <cellStyle name="60% - Accent6 2 2" xfId="91" xr:uid="{00000000-0005-0000-0000-000036000000}"/>
    <cellStyle name="AA Nombre" xfId="92" xr:uid="{00000000-0005-0000-0000-000037000000}"/>
    <cellStyle name="AA-Heading 3" xfId="93" xr:uid="{00000000-0005-0000-0000-000038000000}"/>
    <cellStyle name="Accent1 2" xfId="20" xr:uid="{00000000-0005-0000-0000-000039000000}"/>
    <cellStyle name="Accent1 2 2" xfId="94" xr:uid="{00000000-0005-0000-0000-00003A000000}"/>
    <cellStyle name="Accent2 2" xfId="21" xr:uid="{00000000-0005-0000-0000-00003B000000}"/>
    <cellStyle name="Accent2 2 2" xfId="95" xr:uid="{00000000-0005-0000-0000-00003C000000}"/>
    <cellStyle name="Accent3 2" xfId="22" xr:uid="{00000000-0005-0000-0000-00003D000000}"/>
    <cellStyle name="Accent3 2 2" xfId="96" xr:uid="{00000000-0005-0000-0000-00003E000000}"/>
    <cellStyle name="Accent4 2" xfId="23" xr:uid="{00000000-0005-0000-0000-00003F000000}"/>
    <cellStyle name="Accent4 2 2" xfId="97" xr:uid="{00000000-0005-0000-0000-000040000000}"/>
    <cellStyle name="Accent5 2" xfId="24" xr:uid="{00000000-0005-0000-0000-000041000000}"/>
    <cellStyle name="Accent5 2 2" xfId="98" xr:uid="{00000000-0005-0000-0000-000042000000}"/>
    <cellStyle name="Accent6 2" xfId="25" xr:uid="{00000000-0005-0000-0000-000043000000}"/>
    <cellStyle name="Accent6 2 2" xfId="99" xr:uid="{00000000-0005-0000-0000-000044000000}"/>
    <cellStyle name="Actuals" xfId="100" xr:uid="{00000000-0005-0000-0000-000045000000}"/>
    <cellStyle name="Argument" xfId="101" xr:uid="{00000000-0005-0000-0000-000046000000}"/>
    <cellStyle name="as" xfId="102" xr:uid="{00000000-0005-0000-0000-000047000000}"/>
    <cellStyle name="Assumption" xfId="103" xr:uid="{00000000-0005-0000-0000-000048000000}"/>
    <cellStyle name="assumption 1" xfId="104" xr:uid="{00000000-0005-0000-0000-000049000000}"/>
    <cellStyle name="assumption 2" xfId="105" xr:uid="{00000000-0005-0000-0000-00004A000000}"/>
    <cellStyle name="Assumption 3" xfId="106" xr:uid="{00000000-0005-0000-0000-00004B000000}"/>
    <cellStyle name="assumption 4" xfId="107" xr:uid="{00000000-0005-0000-0000-00004C000000}"/>
    <cellStyle name="Assumption Date" xfId="108" xr:uid="{00000000-0005-0000-0000-00004D000000}"/>
    <cellStyle name="Assumption_Fiona Stanley risk register 14 May RK" xfId="109" xr:uid="{00000000-0005-0000-0000-00004E000000}"/>
    <cellStyle name="_x000f__x0006_B" xfId="110" xr:uid="{00000000-0005-0000-0000-00004F000000}"/>
    <cellStyle name="Background" xfId="111" xr:uid="{00000000-0005-0000-0000-000050000000}"/>
    <cellStyle name="Bad 2" xfId="26" xr:uid="{00000000-0005-0000-0000-000051000000}"/>
    <cellStyle name="Bad 2 2" xfId="112" xr:uid="{00000000-0005-0000-0000-000052000000}"/>
    <cellStyle name="BB-Heading1" xfId="113" xr:uid="{00000000-0005-0000-0000-000053000000}"/>
    <cellStyle name="BB-Heading2" xfId="114" xr:uid="{00000000-0005-0000-0000-000054000000}"/>
    <cellStyle name="BB-Heading3" xfId="115" xr:uid="{00000000-0005-0000-0000-000055000000}"/>
    <cellStyle name="BB-Input" xfId="116" xr:uid="{00000000-0005-0000-0000-000056000000}"/>
    <cellStyle name="BB-InputSens" xfId="117" xr:uid="{00000000-0005-0000-0000-000057000000}"/>
    <cellStyle name="BB-InputSoft" xfId="118" xr:uid="{00000000-0005-0000-0000-000058000000}"/>
    <cellStyle name="BB-Output" xfId="119" xr:uid="{00000000-0005-0000-0000-000059000000}"/>
    <cellStyle name="Besuchtɥr Hyperlink" xfId="120" xr:uid="{00000000-0005-0000-0000-00005A000000}"/>
    <cellStyle name="Blue" xfId="121" xr:uid="{00000000-0005-0000-0000-00005B000000}"/>
    <cellStyle name="BMM_Data Input" xfId="122" xr:uid="{00000000-0005-0000-0000-00005C000000}"/>
    <cellStyle name="bullet" xfId="123" xr:uid="{00000000-0005-0000-0000-00005D000000}"/>
    <cellStyle name="Calc" xfId="124" xr:uid="{00000000-0005-0000-0000-00005E000000}"/>
    <cellStyle name="Calc - Blue" xfId="125" xr:uid="{00000000-0005-0000-0000-00005F000000}"/>
    <cellStyle name="Calc - Feed" xfId="126" xr:uid="{00000000-0005-0000-0000-000060000000}"/>
    <cellStyle name="Calc - Green" xfId="127" xr:uid="{00000000-0005-0000-0000-000061000000}"/>
    <cellStyle name="Calc - Grey" xfId="128" xr:uid="{00000000-0005-0000-0000-000062000000}"/>
    <cellStyle name="Calc - Light" xfId="129" xr:uid="{00000000-0005-0000-0000-000063000000}"/>
    <cellStyle name="Calc - Light White" xfId="130" xr:uid="{00000000-0005-0000-0000-000064000000}"/>
    <cellStyle name="Calc - White" xfId="131" xr:uid="{00000000-0005-0000-0000-000065000000}"/>
    <cellStyle name="Calc - White Light" xfId="132" xr:uid="{00000000-0005-0000-0000-000066000000}"/>
    <cellStyle name="Calc - White_BizMo" xfId="133" xr:uid="{00000000-0005-0000-0000-000067000000}"/>
    <cellStyle name="Calc - yellow" xfId="134" xr:uid="{00000000-0005-0000-0000-000068000000}"/>
    <cellStyle name="Calc[0]" xfId="135" xr:uid="{00000000-0005-0000-0000-000069000000}"/>
    <cellStyle name="Calc_BizMo" xfId="136" xr:uid="{00000000-0005-0000-0000-00006A000000}"/>
    <cellStyle name="CalcedCell" xfId="137" xr:uid="{00000000-0005-0000-0000-00006B000000}"/>
    <cellStyle name="CalcedCellHours" xfId="138" xr:uid="{00000000-0005-0000-0000-00006C000000}"/>
    <cellStyle name="Calculated" xfId="139" xr:uid="{00000000-0005-0000-0000-00006D000000}"/>
    <cellStyle name="Calculation 2" xfId="27" xr:uid="{00000000-0005-0000-0000-00006E000000}"/>
    <cellStyle name="Calculation 2 2" xfId="140" xr:uid="{00000000-0005-0000-0000-00006F000000}"/>
    <cellStyle name="Cash" xfId="141" xr:uid="{00000000-0005-0000-0000-000070000000}"/>
    <cellStyle name="CashAM" xfId="142" xr:uid="{00000000-0005-0000-0000-000071000000}"/>
    <cellStyle name="CashCF" xfId="143" xr:uid="{00000000-0005-0000-0000-000072000000}"/>
    <cellStyle name="CashFCo" xfId="144" xr:uid="{00000000-0005-0000-0000-000073000000}"/>
    <cellStyle name="CashOC" xfId="145" xr:uid="{00000000-0005-0000-0000-000074000000}"/>
    <cellStyle name="Check Cell 2" xfId="28" xr:uid="{00000000-0005-0000-0000-000075000000}"/>
    <cellStyle name="Check Cell 2 2" xfId="146" xr:uid="{00000000-0005-0000-0000-000076000000}"/>
    <cellStyle name="Comma" xfId="675" builtinId="3"/>
    <cellStyle name="Comma 10" xfId="147" xr:uid="{00000000-0005-0000-0000-000078000000}"/>
    <cellStyle name="Comma 11" xfId="148" xr:uid="{00000000-0005-0000-0000-000079000000}"/>
    <cellStyle name="Comma 2" xfId="149" xr:uid="{00000000-0005-0000-0000-00007A000000}"/>
    <cellStyle name="Comma 2 2" xfId="150" xr:uid="{00000000-0005-0000-0000-00007B000000}"/>
    <cellStyle name="Comma 2 3" xfId="151" xr:uid="{00000000-0005-0000-0000-00007C000000}"/>
    <cellStyle name="Comma 2 3 2" xfId="152" xr:uid="{00000000-0005-0000-0000-00007D000000}"/>
    <cellStyle name="Comma 2 4" xfId="672" xr:uid="{00000000-0005-0000-0000-00007E000000}"/>
    <cellStyle name="Comma 3" xfId="153" xr:uid="{00000000-0005-0000-0000-00007F000000}"/>
    <cellStyle name="Comma 3 2" xfId="154" xr:uid="{00000000-0005-0000-0000-000080000000}"/>
    <cellStyle name="Comma 4" xfId="155" xr:uid="{00000000-0005-0000-0000-000081000000}"/>
    <cellStyle name="Comma 4 2" xfId="156" xr:uid="{00000000-0005-0000-0000-000082000000}"/>
    <cellStyle name="Comma 5" xfId="157" xr:uid="{00000000-0005-0000-0000-000083000000}"/>
    <cellStyle name="Comma 5 2" xfId="158" xr:uid="{00000000-0005-0000-0000-000084000000}"/>
    <cellStyle name="Comma 5 2 2" xfId="159" xr:uid="{00000000-0005-0000-0000-000085000000}"/>
    <cellStyle name="Comma 6" xfId="160" xr:uid="{00000000-0005-0000-0000-000086000000}"/>
    <cellStyle name="Comma 7" xfId="161" xr:uid="{00000000-0005-0000-0000-000087000000}"/>
    <cellStyle name="Comma 8" xfId="162" xr:uid="{00000000-0005-0000-0000-000088000000}"/>
    <cellStyle name="Comma 9" xfId="163" xr:uid="{00000000-0005-0000-0000-000089000000}"/>
    <cellStyle name="COMMENTS" xfId="164" xr:uid="{00000000-0005-0000-0000-00008A000000}"/>
    <cellStyle name="Control Check" xfId="165" xr:uid="{00000000-0005-0000-0000-00008B000000}"/>
    <cellStyle name="control table footer 1" xfId="166" xr:uid="{00000000-0005-0000-0000-00008C000000}"/>
    <cellStyle name="control table header 1" xfId="167" xr:uid="{00000000-0005-0000-0000-00008D000000}"/>
    <cellStyle name="covenant" xfId="168" xr:uid="{00000000-0005-0000-0000-00008E000000}"/>
    <cellStyle name="CURR" xfId="169" xr:uid="{00000000-0005-0000-0000-00008F000000}"/>
    <cellStyle name="Currency [0] U" xfId="170" xr:uid="{00000000-0005-0000-0000-000090000000}"/>
    <cellStyle name="Currency [2]" xfId="171" xr:uid="{00000000-0005-0000-0000-000091000000}"/>
    <cellStyle name="Currency [2] U" xfId="172" xr:uid="{00000000-0005-0000-0000-000092000000}"/>
    <cellStyle name="Currency 10" xfId="173" xr:uid="{00000000-0005-0000-0000-000093000000}"/>
    <cellStyle name="Currency 2" xfId="174" xr:uid="{00000000-0005-0000-0000-000094000000}"/>
    <cellStyle name="Currency 2 2" xfId="175" xr:uid="{00000000-0005-0000-0000-000095000000}"/>
    <cellStyle name="Currency 2 3" xfId="176" xr:uid="{00000000-0005-0000-0000-000096000000}"/>
    <cellStyle name="Currency 2 4" xfId="177" xr:uid="{00000000-0005-0000-0000-000097000000}"/>
    <cellStyle name="Currency 2_110324 - Modelled Scenarios v1" xfId="178" xr:uid="{00000000-0005-0000-0000-000098000000}"/>
    <cellStyle name="Currency 3" xfId="179" xr:uid="{00000000-0005-0000-0000-000099000000}"/>
    <cellStyle name="Currency 3 2" xfId="180" xr:uid="{00000000-0005-0000-0000-00009A000000}"/>
    <cellStyle name="Currency 3_Attachments 9 August1" xfId="181" xr:uid="{00000000-0005-0000-0000-00009B000000}"/>
    <cellStyle name="Currency 4" xfId="182" xr:uid="{00000000-0005-0000-0000-00009C000000}"/>
    <cellStyle name="Currency 4 2" xfId="183" xr:uid="{00000000-0005-0000-0000-00009D000000}"/>
    <cellStyle name="Currency 5" xfId="184" xr:uid="{00000000-0005-0000-0000-00009E000000}"/>
    <cellStyle name="Currency 6" xfId="185" xr:uid="{00000000-0005-0000-0000-00009F000000}"/>
    <cellStyle name="Currency 7" xfId="186" xr:uid="{00000000-0005-0000-0000-0000A0000000}"/>
    <cellStyle name="Currency 8" xfId="187" xr:uid="{00000000-0005-0000-0000-0000A1000000}"/>
    <cellStyle name="Currency 9" xfId="188" xr:uid="{00000000-0005-0000-0000-0000A2000000}"/>
    <cellStyle name="Currency(000)" xfId="189" xr:uid="{00000000-0005-0000-0000-0000A3000000}"/>
    <cellStyle name="Data" xfId="190" xr:uid="{00000000-0005-0000-0000-0000A4000000}"/>
    <cellStyle name="Data Input" xfId="191" xr:uid="{00000000-0005-0000-0000-0000A5000000}"/>
    <cellStyle name="Date" xfId="192" xr:uid="{00000000-0005-0000-0000-0000A6000000}"/>
    <cellStyle name="Date 1" xfId="193" xr:uid="{00000000-0005-0000-0000-0000A7000000}"/>
    <cellStyle name="Date U" xfId="194" xr:uid="{00000000-0005-0000-0000-0000A8000000}"/>
    <cellStyle name="Date_110324 - Modelled Scenarios v1" xfId="195" xr:uid="{00000000-0005-0000-0000-0000A9000000}"/>
    <cellStyle name="DateLong" xfId="196" xr:uid="{00000000-0005-0000-0000-0000AA000000}"/>
    <cellStyle name="DateShort" xfId="197" xr:uid="{00000000-0005-0000-0000-0000AB000000}"/>
    <cellStyle name="dd-mmm-yy" xfId="198" xr:uid="{00000000-0005-0000-0000-0000AC000000}"/>
    <cellStyle name="Decimal [0]" xfId="199" xr:uid="{00000000-0005-0000-0000-0000AD000000}"/>
    <cellStyle name="Decimal [2]" xfId="200" xr:uid="{00000000-0005-0000-0000-0000AE000000}"/>
    <cellStyle name="Decimal [2] U" xfId="201" xr:uid="{00000000-0005-0000-0000-0000AF000000}"/>
    <cellStyle name="Decimal [4]" xfId="202" xr:uid="{00000000-0005-0000-0000-0000B0000000}"/>
    <cellStyle name="Decimal [4] U" xfId="203" xr:uid="{00000000-0005-0000-0000-0000B1000000}"/>
    <cellStyle name="Deviant" xfId="204" xr:uid="{00000000-0005-0000-0000-0000B2000000}"/>
    <cellStyle name="Dezimal [0]_BB Financial Summary Template" xfId="205" xr:uid="{00000000-0005-0000-0000-0000B3000000}"/>
    <cellStyle name="Dezimal_BB Financial Summary Template" xfId="206" xr:uid="{00000000-0005-0000-0000-0000B4000000}"/>
    <cellStyle name="diskette" xfId="207" xr:uid="{00000000-0005-0000-0000-0000B5000000}"/>
    <cellStyle name="emma" xfId="208" xr:uid="{00000000-0005-0000-0000-0000B6000000}"/>
    <cellStyle name="Euro" xfId="209" xr:uid="{00000000-0005-0000-0000-0000B7000000}"/>
    <cellStyle name="Exception" xfId="210" xr:uid="{00000000-0005-0000-0000-0000B8000000}"/>
    <cellStyle name="Exception - Light" xfId="211" xr:uid="{00000000-0005-0000-0000-0000B9000000}"/>
    <cellStyle name="Explanatory Text 2" xfId="29" xr:uid="{00000000-0005-0000-0000-0000BA000000}"/>
    <cellStyle name="Explanatory Text 2 2" xfId="212" xr:uid="{00000000-0005-0000-0000-0000BB000000}"/>
    <cellStyle name="External" xfId="213" xr:uid="{00000000-0005-0000-0000-0000BC000000}"/>
    <cellStyle name="External Links" xfId="214" xr:uid="{00000000-0005-0000-0000-0000BD000000}"/>
    <cellStyle name="External_110324 - Modelled Scenarios v1" xfId="215" xr:uid="{00000000-0005-0000-0000-0000BE000000}"/>
    <cellStyle name="Extra Large" xfId="216" xr:uid="{00000000-0005-0000-0000-0000BF000000}"/>
    <cellStyle name="EY House" xfId="217" xr:uid="{00000000-0005-0000-0000-0000C0000000}"/>
    <cellStyle name="EY0dp" xfId="218" xr:uid="{00000000-0005-0000-0000-0000C1000000}"/>
    <cellStyle name="EYBlocked" xfId="219" xr:uid="{00000000-0005-0000-0000-0000C2000000}"/>
    <cellStyle name="EYCallUp" xfId="220" xr:uid="{00000000-0005-0000-0000-0000C3000000}"/>
    <cellStyle name="EYCheck" xfId="221" xr:uid="{00000000-0005-0000-0000-0000C4000000}"/>
    <cellStyle name="EYDate" xfId="222" xr:uid="{00000000-0005-0000-0000-0000C5000000}"/>
    <cellStyle name="EYDeviant" xfId="223" xr:uid="{00000000-0005-0000-0000-0000C6000000}"/>
    <cellStyle name="EYFlag" xfId="224" xr:uid="{00000000-0005-0000-0000-0000C7000000}"/>
    <cellStyle name="EYHeader1" xfId="225" xr:uid="{00000000-0005-0000-0000-0000C8000000}"/>
    <cellStyle name="EYHeader2" xfId="226" xr:uid="{00000000-0005-0000-0000-0000C9000000}"/>
    <cellStyle name="EYHeader3" xfId="227" xr:uid="{00000000-0005-0000-0000-0000CA000000}"/>
    <cellStyle name="EYInputDate" xfId="228" xr:uid="{00000000-0005-0000-0000-0000CB000000}"/>
    <cellStyle name="EYInputPercent" xfId="229" xr:uid="{00000000-0005-0000-0000-0000CC000000}"/>
    <cellStyle name="EYInputValue" xfId="230" xr:uid="{00000000-0005-0000-0000-0000CD000000}"/>
    <cellStyle name="EYNormal" xfId="231" xr:uid="{00000000-0005-0000-0000-0000CE000000}"/>
    <cellStyle name="EYnumber" xfId="232" xr:uid="{00000000-0005-0000-0000-0000CF000000}"/>
    <cellStyle name="EYPercent" xfId="233" xr:uid="{00000000-0005-0000-0000-0000D0000000}"/>
    <cellStyle name="EYPercentCapped" xfId="234" xr:uid="{00000000-0005-0000-0000-0000D1000000}"/>
    <cellStyle name="EYSubTotal" xfId="235" xr:uid="{00000000-0005-0000-0000-0000D2000000}"/>
    <cellStyle name="EYtext" xfId="236" xr:uid="{00000000-0005-0000-0000-0000D3000000}"/>
    <cellStyle name="EYTotal" xfId="237" xr:uid="{00000000-0005-0000-0000-0000D4000000}"/>
    <cellStyle name="EYWIP" xfId="238" xr:uid="{00000000-0005-0000-0000-0000D5000000}"/>
    <cellStyle name="Factor" xfId="239" xr:uid="{00000000-0005-0000-0000-0000D6000000}"/>
    <cellStyle name="Feeder Field" xfId="240" xr:uid="{00000000-0005-0000-0000-0000D7000000}"/>
    <cellStyle name="Feeder Field - Light" xfId="241" xr:uid="{00000000-0005-0000-0000-0000D8000000}"/>
    <cellStyle name="Feeder Field Light" xfId="242" xr:uid="{00000000-0005-0000-0000-0000D9000000}"/>
    <cellStyle name="Fine" xfId="243" xr:uid="{00000000-0005-0000-0000-0000DA000000}"/>
    <cellStyle name="Fleet" xfId="244" xr:uid="{00000000-0005-0000-0000-0000DB000000}"/>
    <cellStyle name="Flex" xfId="245" xr:uid="{00000000-0005-0000-0000-0000DC000000}"/>
    <cellStyle name="From" xfId="246" xr:uid="{00000000-0005-0000-0000-0000DD000000}"/>
    <cellStyle name="FS_reporting" xfId="247" xr:uid="{00000000-0005-0000-0000-0000DE000000}"/>
    <cellStyle name="General" xfId="248" xr:uid="{00000000-0005-0000-0000-0000DF000000}"/>
    <cellStyle name="General No - Black" xfId="249" xr:uid="{00000000-0005-0000-0000-0000E0000000}"/>
    <cellStyle name="General No (Black)" xfId="250" xr:uid="{00000000-0005-0000-0000-0000E1000000}"/>
    <cellStyle name="General No (Red)" xfId="251" xr:uid="{00000000-0005-0000-0000-0000E2000000}"/>
    <cellStyle name="globaldir" xfId="252" xr:uid="{00000000-0005-0000-0000-0000E3000000}"/>
    <cellStyle name="Good 2" xfId="30" xr:uid="{00000000-0005-0000-0000-0000E4000000}"/>
    <cellStyle name="Good 2 2" xfId="253" xr:uid="{00000000-0005-0000-0000-0000E5000000}"/>
    <cellStyle name="Grand Total" xfId="254" xr:uid="{00000000-0005-0000-0000-0000E6000000}"/>
    <cellStyle name="Green Stripe" xfId="255" xr:uid="{00000000-0005-0000-0000-0000E7000000}"/>
    <cellStyle name="Grey" xfId="256" xr:uid="{00000000-0005-0000-0000-0000E8000000}"/>
    <cellStyle name="Greyed out" xfId="257" xr:uid="{00000000-0005-0000-0000-0000E9000000}"/>
    <cellStyle name="Greyed out - Light" xfId="258" xr:uid="{00000000-0005-0000-0000-0000EA000000}"/>
    <cellStyle name="Greyed out_BizMo" xfId="259" xr:uid="{00000000-0005-0000-0000-0000EB000000}"/>
    <cellStyle name="GROUPHEADING" xfId="260" xr:uid="{00000000-0005-0000-0000-0000EC000000}"/>
    <cellStyle name="Growth Factor" xfId="261" xr:uid="{00000000-0005-0000-0000-0000ED000000}"/>
    <cellStyle name="Hardcoded" xfId="262" xr:uid="{00000000-0005-0000-0000-0000EE000000}"/>
    <cellStyle name="Hash Out" xfId="263" xr:uid="{00000000-0005-0000-0000-0000EF000000}"/>
    <cellStyle name="head1" xfId="264" xr:uid="{00000000-0005-0000-0000-0000F0000000}"/>
    <cellStyle name="Header" xfId="265" xr:uid="{00000000-0005-0000-0000-0000F1000000}"/>
    <cellStyle name="Header Row" xfId="266" xr:uid="{00000000-0005-0000-0000-0000F2000000}"/>
    <cellStyle name="Header1" xfId="267" xr:uid="{00000000-0005-0000-0000-0000F3000000}"/>
    <cellStyle name="Header2" xfId="268" xr:uid="{00000000-0005-0000-0000-0000F4000000}"/>
    <cellStyle name="Header3" xfId="269" xr:uid="{00000000-0005-0000-0000-0000F5000000}"/>
    <cellStyle name="Header4" xfId="270" xr:uid="{00000000-0005-0000-0000-0000F6000000}"/>
    <cellStyle name="heading" xfId="271" xr:uid="{00000000-0005-0000-0000-0000F7000000}"/>
    <cellStyle name="Heading - Column" xfId="272" xr:uid="{00000000-0005-0000-0000-0000F8000000}"/>
    <cellStyle name="Heading - Other" xfId="273" xr:uid="{00000000-0005-0000-0000-0000F9000000}"/>
    <cellStyle name="Heading - Row" xfId="274" xr:uid="{00000000-0005-0000-0000-0000FA000000}"/>
    <cellStyle name="Heading - Sheet" xfId="275" xr:uid="{00000000-0005-0000-0000-0000FB000000}"/>
    <cellStyle name="Heading 1 2" xfId="31" xr:uid="{00000000-0005-0000-0000-0000FC000000}"/>
    <cellStyle name="Heading 1 2 2" xfId="276" xr:uid="{00000000-0005-0000-0000-0000FD000000}"/>
    <cellStyle name="Heading 2 2" xfId="32" xr:uid="{00000000-0005-0000-0000-0000FE000000}"/>
    <cellStyle name="Heading 2 2 2" xfId="277" xr:uid="{00000000-0005-0000-0000-0000FF000000}"/>
    <cellStyle name="Heading 3 2" xfId="33" xr:uid="{00000000-0005-0000-0000-000000010000}"/>
    <cellStyle name="Heading 3 2 2" xfId="278" xr:uid="{00000000-0005-0000-0000-000001010000}"/>
    <cellStyle name="Heading 4 2" xfId="34" xr:uid="{00000000-0005-0000-0000-000002010000}"/>
    <cellStyle name="Heading 4 2 2" xfId="279" xr:uid="{00000000-0005-0000-0000-000003010000}"/>
    <cellStyle name="Headings" xfId="280" xr:uid="{00000000-0005-0000-0000-000004010000}"/>
    <cellStyle name="Headline" xfId="281" xr:uid="{00000000-0005-0000-0000-000005010000}"/>
    <cellStyle name="Headline 2" xfId="282" xr:uid="{00000000-0005-0000-0000-000006010000}"/>
    <cellStyle name="Headline_110324 - Modelled Scenarios v1" xfId="283" xr:uid="{00000000-0005-0000-0000-000007010000}"/>
    <cellStyle name="Hidden" xfId="284" xr:uid="{00000000-0005-0000-0000-000008010000}"/>
    <cellStyle name="Hide" xfId="285" xr:uid="{00000000-0005-0000-0000-000009010000}"/>
    <cellStyle name="HSBC Input Date" xfId="286" xr:uid="{00000000-0005-0000-0000-00000A010000}"/>
    <cellStyle name="HSBC Input Label" xfId="287" xr:uid="{00000000-0005-0000-0000-00000B010000}"/>
    <cellStyle name="HSBC Input Label 2" xfId="288" xr:uid="{00000000-0005-0000-0000-00000C010000}"/>
    <cellStyle name="HSBC Input Label Link" xfId="289" xr:uid="{00000000-0005-0000-0000-00000D010000}"/>
    <cellStyle name="HSBC Input Logical 1" xfId="290" xr:uid="{00000000-0005-0000-0000-00000E010000}"/>
    <cellStyle name="HSBC Input Number 1" xfId="291" xr:uid="{00000000-0005-0000-0000-00000F010000}"/>
    <cellStyle name="HSBC Input Number 2" xfId="292" xr:uid="{00000000-0005-0000-0000-000010010000}"/>
    <cellStyle name="HSBC Input Percent" xfId="293" xr:uid="{00000000-0005-0000-0000-000011010000}"/>
    <cellStyle name="HSBC Input Year Format" xfId="294" xr:uid="{00000000-0005-0000-0000-000012010000}"/>
    <cellStyle name="HSBC Title Main" xfId="295" xr:uid="{00000000-0005-0000-0000-000013010000}"/>
    <cellStyle name="HSBC Title Main Sub" xfId="296" xr:uid="{00000000-0005-0000-0000-000014010000}"/>
    <cellStyle name="HSBC Title Main_from BT 1 Feb with Emmas comments" xfId="297" xr:uid="{00000000-0005-0000-0000-000015010000}"/>
    <cellStyle name="HSBC Title Module" xfId="298" xr:uid="{00000000-0005-0000-0000-000016010000}"/>
    <cellStyle name="HSBC WK Date" xfId="299" xr:uid="{00000000-0005-0000-0000-000017010000}"/>
    <cellStyle name="HSBC WK Logical 1" xfId="300" xr:uid="{00000000-0005-0000-0000-000018010000}"/>
    <cellStyle name="HSBC WK Logical 2" xfId="301" xr:uid="{00000000-0005-0000-0000-000019010000}"/>
    <cellStyle name="HSBC WK Number 1" xfId="302" xr:uid="{00000000-0005-0000-0000-00001A010000}"/>
    <cellStyle name="HSBC WK Number 2" xfId="303" xr:uid="{00000000-0005-0000-0000-00001B010000}"/>
    <cellStyle name="HSBC WK Number 2 T" xfId="304" xr:uid="{00000000-0005-0000-0000-00001C010000}"/>
    <cellStyle name="HSBC WK Number 2_from BT 1 Feb with Emmas comments" xfId="305" xr:uid="{00000000-0005-0000-0000-00001D010000}"/>
    <cellStyle name="HSBC WK Percent" xfId="306" xr:uid="{00000000-0005-0000-0000-00001E010000}"/>
    <cellStyle name="HSBC WK Ratios" xfId="307" xr:uid="{00000000-0005-0000-0000-00001F010000}"/>
    <cellStyle name="HSBC WK Year Format" xfId="308" xr:uid="{00000000-0005-0000-0000-000020010000}"/>
    <cellStyle name="Hyperlink 2" xfId="309" xr:uid="{00000000-0005-0000-0000-000021010000}"/>
    <cellStyle name="Hyperlink 2 2" xfId="310" xr:uid="{00000000-0005-0000-0000-000022010000}"/>
    <cellStyle name="Hyperlink 3" xfId="311" xr:uid="{00000000-0005-0000-0000-000023010000}"/>
    <cellStyle name="Hyperlink 4" xfId="312" xr:uid="{00000000-0005-0000-0000-000024010000}"/>
    <cellStyle name="Hyperlink 5" xfId="313" xr:uid="{00000000-0005-0000-0000-000025010000}"/>
    <cellStyle name="i" xfId="314" xr:uid="{00000000-0005-0000-0000-000026010000}"/>
    <cellStyle name="Input (Date)" xfId="315" xr:uid="{00000000-0005-0000-0000-000027010000}"/>
    <cellStyle name="Input (StyleA)" xfId="316" xr:uid="{00000000-0005-0000-0000-000028010000}"/>
    <cellStyle name="Input [yellow]" xfId="317" xr:uid="{00000000-0005-0000-0000-000029010000}"/>
    <cellStyle name="Input 1" xfId="318" xr:uid="{00000000-0005-0000-0000-00002A010000}"/>
    <cellStyle name="Input 1 - Light" xfId="319" xr:uid="{00000000-0005-0000-0000-00002B010000}"/>
    <cellStyle name="Input 1_BizMo" xfId="320" xr:uid="{00000000-0005-0000-0000-00002C010000}"/>
    <cellStyle name="Input 2" xfId="35" xr:uid="{00000000-0005-0000-0000-00002D010000}"/>
    <cellStyle name="Input 2 - Light" xfId="321" xr:uid="{00000000-0005-0000-0000-00002E010000}"/>
    <cellStyle name="Input 2_BizMo" xfId="322" xr:uid="{00000000-0005-0000-0000-00002F010000}"/>
    <cellStyle name="Input 3" xfId="323" xr:uid="{00000000-0005-0000-0000-000030010000}"/>
    <cellStyle name="Input 4" xfId="324" xr:uid="{00000000-0005-0000-0000-000031010000}"/>
    <cellStyle name="Input Cell" xfId="325" xr:uid="{00000000-0005-0000-0000-000032010000}"/>
    <cellStyle name="Input Data" xfId="326" xr:uid="{00000000-0005-0000-0000-000033010000}"/>
    <cellStyle name="Input Formulas" xfId="327" xr:uid="{00000000-0005-0000-0000-000034010000}"/>
    <cellStyle name="Input(decimal)" xfId="328" xr:uid="{00000000-0005-0000-0000-000035010000}"/>
    <cellStyle name="InputSheetHeading" xfId="329" xr:uid="{00000000-0005-0000-0000-000036010000}"/>
    <cellStyle name="Instructions" xfId="330" xr:uid="{00000000-0005-0000-0000-000037010000}"/>
    <cellStyle name="Integer" xfId="331" xr:uid="{00000000-0005-0000-0000-000038010000}"/>
    <cellStyle name="item" xfId="332" xr:uid="{00000000-0005-0000-0000-000039010000}"/>
    <cellStyle name="Komma [0]_CM_DATA_TRAXIS" xfId="333" xr:uid="{00000000-0005-0000-0000-00003A010000}"/>
    <cellStyle name="Komma_CM_DATA_TRAXIS" xfId="334" xr:uid="{00000000-0005-0000-0000-00003B010000}"/>
    <cellStyle name="KPMG Heading 1" xfId="335" xr:uid="{00000000-0005-0000-0000-00003C010000}"/>
    <cellStyle name="KPMG Heading 2" xfId="336" xr:uid="{00000000-0005-0000-0000-00003D010000}"/>
    <cellStyle name="KPMG Heading 3" xfId="337" xr:uid="{00000000-0005-0000-0000-00003E010000}"/>
    <cellStyle name="KPMG Heading 4" xfId="338" xr:uid="{00000000-0005-0000-0000-00003F010000}"/>
    <cellStyle name="KPMG Normal" xfId="339" xr:uid="{00000000-0005-0000-0000-000040010000}"/>
    <cellStyle name="KPMG Normal Text" xfId="340" xr:uid="{00000000-0005-0000-0000-000041010000}"/>
    <cellStyle name="Label" xfId="341" xr:uid="{00000000-0005-0000-0000-000042010000}"/>
    <cellStyle name="Lable_1" xfId="342" xr:uid="{00000000-0005-0000-0000-000043010000}"/>
    <cellStyle name="Large" xfId="343" xr:uid="{00000000-0005-0000-0000-000044010000}"/>
    <cellStyle name="Lien hypertexte visité_Cashflow Yong In  May 2002 (based on Pusan 40 cars)" xfId="344" xr:uid="{00000000-0005-0000-0000-000045010000}"/>
    <cellStyle name="Lien hypertexte_Ankara-New costing - based on T1" xfId="345" xr:uid="{00000000-0005-0000-0000-000046010000}"/>
    <cellStyle name="Linked Cell 2" xfId="36" xr:uid="{00000000-0005-0000-0000-000047010000}"/>
    <cellStyle name="Linked Cell 2 2" xfId="346" xr:uid="{00000000-0005-0000-0000-000048010000}"/>
    <cellStyle name="LinkedCell" xfId="347" xr:uid="{00000000-0005-0000-0000-000049010000}"/>
    <cellStyle name="LinkedCellHours" xfId="348" xr:uid="{00000000-0005-0000-0000-00004A010000}"/>
    <cellStyle name="Macro" xfId="349" xr:uid="{00000000-0005-0000-0000-00004B010000}"/>
    <cellStyle name="MAIN HEADING" xfId="350" xr:uid="{00000000-0005-0000-0000-00004C010000}"/>
    <cellStyle name="MAJOR ROW HEADING" xfId="351" xr:uid="{00000000-0005-0000-0000-00004D010000}"/>
    <cellStyle name="MAND_x000a_CHECK.COMMAND_x000e_RENAME.COMMAND_x0008_SHOW.BAR_x000b_DELETE.MENU_x000e_DELETE.COMMAND_x000e_GET.CHA" xfId="352" xr:uid="{00000000-0005-0000-0000-00004E010000}"/>
    <cellStyle name="Medium" xfId="353" xr:uid="{00000000-0005-0000-0000-00004F010000}"/>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50010000}"/>
    <cellStyle name="Milliers [0]_BB Financial Summary base" xfId="354" xr:uid="{00000000-0005-0000-0000-000051010000}"/>
    <cellStyle name="Milliers_2_1" xfId="355" xr:uid="{00000000-0005-0000-0000-000052010000}"/>
    <cellStyle name="MINOR ROW HEADING" xfId="356" xr:uid="{00000000-0005-0000-0000-000053010000}"/>
    <cellStyle name="Monétaire [0]_Ankara-New costing - based on T1" xfId="357" xr:uid="{00000000-0005-0000-0000-000054010000}"/>
    <cellStyle name="Monétaire_2_1" xfId="358" xr:uid="{00000000-0005-0000-0000-000055010000}"/>
    <cellStyle name="Named Range" xfId="359" xr:uid="{00000000-0005-0000-0000-000056010000}"/>
    <cellStyle name="Named Range Tag" xfId="360" xr:uid="{00000000-0005-0000-0000-000057010000}"/>
    <cellStyle name="NamedRange" xfId="361" xr:uid="{00000000-0005-0000-0000-000058010000}"/>
    <cellStyle name="Negotiate" xfId="362" xr:uid="{00000000-0005-0000-0000-000059010000}"/>
    <cellStyle name="Neutral 2" xfId="38" xr:uid="{00000000-0005-0000-0000-00005A010000}"/>
    <cellStyle name="Neutral 2 2" xfId="363" xr:uid="{00000000-0005-0000-0000-00005B010000}"/>
    <cellStyle name="No Longer Used" xfId="364" xr:uid="{00000000-0005-0000-0000-00005C010000}"/>
    <cellStyle name="NomTotal" xfId="365" xr:uid="{00000000-0005-0000-0000-00005D010000}"/>
    <cellStyle name="NomTotal 2" xfId="366" xr:uid="{00000000-0005-0000-0000-00005E010000}"/>
    <cellStyle name="NomTotal 3" xfId="367" xr:uid="{00000000-0005-0000-0000-00005F010000}"/>
    <cellStyle name="Normal" xfId="0" builtinId="0"/>
    <cellStyle name="Normal - Style1" xfId="368" xr:uid="{00000000-0005-0000-0000-000061010000}"/>
    <cellStyle name="Normal (no 0)" xfId="369" xr:uid="{00000000-0005-0000-0000-000062010000}"/>
    <cellStyle name="Normal 10" xfId="370" xr:uid="{00000000-0005-0000-0000-000063010000}"/>
    <cellStyle name="Normal 100" xfId="371" xr:uid="{00000000-0005-0000-0000-000064010000}"/>
    <cellStyle name="Normal 101" xfId="372" xr:uid="{00000000-0005-0000-0000-000065010000}"/>
    <cellStyle name="Normal 102" xfId="373" xr:uid="{00000000-0005-0000-0000-000066010000}"/>
    <cellStyle name="Normal 103" xfId="374" xr:uid="{00000000-0005-0000-0000-000067010000}"/>
    <cellStyle name="Normal 104" xfId="656" xr:uid="{00000000-0005-0000-0000-000068010000}"/>
    <cellStyle name="Normal 105" xfId="670" xr:uid="{00000000-0005-0000-0000-000069010000}"/>
    <cellStyle name="Normal 106" xfId="673" xr:uid="{00000000-0005-0000-0000-00006A010000}"/>
    <cellStyle name="Normal 107" xfId="674" xr:uid="{00000000-0005-0000-0000-00006B010000}"/>
    <cellStyle name="Normal 11" xfId="375" xr:uid="{00000000-0005-0000-0000-00006C010000}"/>
    <cellStyle name="Normal 111" xfId="667" xr:uid="{00000000-0005-0000-0000-00006D010000}"/>
    <cellStyle name="Normal 12" xfId="376" xr:uid="{00000000-0005-0000-0000-00006E010000}"/>
    <cellStyle name="Normal 13" xfId="377" xr:uid="{00000000-0005-0000-0000-00006F010000}"/>
    <cellStyle name="Normal 13 2" xfId="378" xr:uid="{00000000-0005-0000-0000-000070010000}"/>
    <cellStyle name="Normal 14" xfId="379" xr:uid="{00000000-0005-0000-0000-000071010000}"/>
    <cellStyle name="Normal 15" xfId="380" xr:uid="{00000000-0005-0000-0000-000072010000}"/>
    <cellStyle name="Normal 16" xfId="381" xr:uid="{00000000-0005-0000-0000-000073010000}"/>
    <cellStyle name="Normal 17" xfId="382" xr:uid="{00000000-0005-0000-0000-000074010000}"/>
    <cellStyle name="Normal 18" xfId="383" xr:uid="{00000000-0005-0000-0000-000075010000}"/>
    <cellStyle name="Normal 19" xfId="384" xr:uid="{00000000-0005-0000-0000-000076010000}"/>
    <cellStyle name="Normal 2" xfId="48" xr:uid="{00000000-0005-0000-0000-000077010000}"/>
    <cellStyle name="Normal 2 2" xfId="385" xr:uid="{00000000-0005-0000-0000-000078010000}"/>
    <cellStyle name="Normal 2 3" xfId="386" xr:uid="{00000000-0005-0000-0000-000079010000}"/>
    <cellStyle name="Normal 2 4" xfId="387" xr:uid="{00000000-0005-0000-0000-00007A010000}"/>
    <cellStyle name="Normal 2 5" xfId="388" xr:uid="{00000000-0005-0000-0000-00007B010000}"/>
    <cellStyle name="Normal 2 6" xfId="389" xr:uid="{00000000-0005-0000-0000-00007C010000}"/>
    <cellStyle name="Normal 2 7" xfId="668" xr:uid="{00000000-0005-0000-0000-00007D010000}"/>
    <cellStyle name="Normal 2 8" xfId="669" xr:uid="{00000000-0005-0000-0000-00007E010000}"/>
    <cellStyle name="Normal 2_110325 - Asset List for PSC Analysis - ICT BoM Only" xfId="390" xr:uid="{00000000-0005-0000-0000-00007F010000}"/>
    <cellStyle name="Normal 20" xfId="391" xr:uid="{00000000-0005-0000-0000-000080010000}"/>
    <cellStyle name="Normal 21" xfId="392" xr:uid="{00000000-0005-0000-0000-000081010000}"/>
    <cellStyle name="Normal 22" xfId="393" xr:uid="{00000000-0005-0000-0000-000082010000}"/>
    <cellStyle name="Normal 23" xfId="394" xr:uid="{00000000-0005-0000-0000-000083010000}"/>
    <cellStyle name="Normal 23 2" xfId="395" xr:uid="{00000000-0005-0000-0000-000084010000}"/>
    <cellStyle name="Normal 24" xfId="396" xr:uid="{00000000-0005-0000-0000-000085010000}"/>
    <cellStyle name="Normal 25" xfId="397" xr:uid="{00000000-0005-0000-0000-000086010000}"/>
    <cellStyle name="Normal 26" xfId="398" xr:uid="{00000000-0005-0000-0000-000087010000}"/>
    <cellStyle name="Normal 27" xfId="399" xr:uid="{00000000-0005-0000-0000-000088010000}"/>
    <cellStyle name="Normal 28" xfId="400" xr:uid="{00000000-0005-0000-0000-000089010000}"/>
    <cellStyle name="Normal 29" xfId="401" xr:uid="{00000000-0005-0000-0000-00008A010000}"/>
    <cellStyle name="Normal 3" xfId="50" xr:uid="{00000000-0005-0000-0000-00008B010000}"/>
    <cellStyle name="Normal 3 10" xfId="665" xr:uid="{00000000-0005-0000-0000-00008C010000}"/>
    <cellStyle name="Normal 3 2" xfId="402" xr:uid="{00000000-0005-0000-0000-00008D010000}"/>
    <cellStyle name="Normal 30" xfId="403" xr:uid="{00000000-0005-0000-0000-00008E010000}"/>
    <cellStyle name="Normal 31" xfId="404" xr:uid="{00000000-0005-0000-0000-00008F010000}"/>
    <cellStyle name="Normal 32" xfId="405" xr:uid="{00000000-0005-0000-0000-000090010000}"/>
    <cellStyle name="Normal 33" xfId="406" xr:uid="{00000000-0005-0000-0000-000091010000}"/>
    <cellStyle name="Normal 34" xfId="407" xr:uid="{00000000-0005-0000-0000-000092010000}"/>
    <cellStyle name="Normal 35" xfId="408" xr:uid="{00000000-0005-0000-0000-000093010000}"/>
    <cellStyle name="Normal 36" xfId="409" xr:uid="{00000000-0005-0000-0000-000094010000}"/>
    <cellStyle name="Normal 37" xfId="410" xr:uid="{00000000-0005-0000-0000-000095010000}"/>
    <cellStyle name="Normal 38" xfId="411" xr:uid="{00000000-0005-0000-0000-000096010000}"/>
    <cellStyle name="Normal 39" xfId="412" xr:uid="{00000000-0005-0000-0000-000097010000}"/>
    <cellStyle name="Normal 4" xfId="1" xr:uid="{00000000-0005-0000-0000-000098010000}"/>
    <cellStyle name="Normal 4 2" xfId="413" xr:uid="{00000000-0005-0000-0000-000099010000}"/>
    <cellStyle name="Normal 4 3" xfId="414" xr:uid="{00000000-0005-0000-0000-00009A010000}"/>
    <cellStyle name="Normal 4_110315 - Modelled Scenarios v1" xfId="415" xr:uid="{00000000-0005-0000-0000-00009B010000}"/>
    <cellStyle name="Normal 40" xfId="416" xr:uid="{00000000-0005-0000-0000-00009C010000}"/>
    <cellStyle name="Normal 41" xfId="417" xr:uid="{00000000-0005-0000-0000-00009D010000}"/>
    <cellStyle name="Normal 42" xfId="418" xr:uid="{00000000-0005-0000-0000-00009E010000}"/>
    <cellStyle name="Normal 43" xfId="419" xr:uid="{00000000-0005-0000-0000-00009F010000}"/>
    <cellStyle name="Normal 44" xfId="420" xr:uid="{00000000-0005-0000-0000-0000A0010000}"/>
    <cellStyle name="Normal 45" xfId="421" xr:uid="{00000000-0005-0000-0000-0000A1010000}"/>
    <cellStyle name="Normal 46" xfId="422" xr:uid="{00000000-0005-0000-0000-0000A2010000}"/>
    <cellStyle name="Normal 47" xfId="423" xr:uid="{00000000-0005-0000-0000-0000A3010000}"/>
    <cellStyle name="Normal 48" xfId="424" xr:uid="{00000000-0005-0000-0000-0000A4010000}"/>
    <cellStyle name="Normal 49" xfId="425" xr:uid="{00000000-0005-0000-0000-0000A5010000}"/>
    <cellStyle name="Normal 5" xfId="52" xr:uid="{00000000-0005-0000-0000-0000A6010000}"/>
    <cellStyle name="Normal 5 2" xfId="426" xr:uid="{00000000-0005-0000-0000-0000A7010000}"/>
    <cellStyle name="Normal 50" xfId="427" xr:uid="{00000000-0005-0000-0000-0000A8010000}"/>
    <cellStyle name="Normal 51" xfId="428" xr:uid="{00000000-0005-0000-0000-0000A9010000}"/>
    <cellStyle name="Normal 52" xfId="429" xr:uid="{00000000-0005-0000-0000-0000AA010000}"/>
    <cellStyle name="Normal 53" xfId="430" xr:uid="{00000000-0005-0000-0000-0000AB010000}"/>
    <cellStyle name="Normal 54" xfId="431" xr:uid="{00000000-0005-0000-0000-0000AC010000}"/>
    <cellStyle name="Normal 546" xfId="666" xr:uid="{00000000-0005-0000-0000-0000AD010000}"/>
    <cellStyle name="Normal 55" xfId="432" xr:uid="{00000000-0005-0000-0000-0000AE010000}"/>
    <cellStyle name="Normal 56" xfId="433" xr:uid="{00000000-0005-0000-0000-0000AF010000}"/>
    <cellStyle name="Normal 57" xfId="434" xr:uid="{00000000-0005-0000-0000-0000B0010000}"/>
    <cellStyle name="Normal 58" xfId="435" xr:uid="{00000000-0005-0000-0000-0000B1010000}"/>
    <cellStyle name="Normal 59" xfId="436" xr:uid="{00000000-0005-0000-0000-0000B2010000}"/>
    <cellStyle name="Normal 6" xfId="53" xr:uid="{00000000-0005-0000-0000-0000B3010000}"/>
    <cellStyle name="Normal 6 2" xfId="437" xr:uid="{00000000-0005-0000-0000-0000B4010000}"/>
    <cellStyle name="Normal 6 3" xfId="671" xr:uid="{00000000-0005-0000-0000-0000B5010000}"/>
    <cellStyle name="Normal 60" xfId="438" xr:uid="{00000000-0005-0000-0000-0000B6010000}"/>
    <cellStyle name="Normal 61" xfId="439" xr:uid="{00000000-0005-0000-0000-0000B7010000}"/>
    <cellStyle name="Normal 62" xfId="440" xr:uid="{00000000-0005-0000-0000-0000B8010000}"/>
    <cellStyle name="Normal 63" xfId="441" xr:uid="{00000000-0005-0000-0000-0000B9010000}"/>
    <cellStyle name="Normal 64" xfId="442" xr:uid="{00000000-0005-0000-0000-0000BA010000}"/>
    <cellStyle name="Normal 65" xfId="443" xr:uid="{00000000-0005-0000-0000-0000BB010000}"/>
    <cellStyle name="Normal 66" xfId="444" xr:uid="{00000000-0005-0000-0000-0000BC010000}"/>
    <cellStyle name="Normal 67" xfId="445" xr:uid="{00000000-0005-0000-0000-0000BD010000}"/>
    <cellStyle name="Normal 68" xfId="446" xr:uid="{00000000-0005-0000-0000-0000BE010000}"/>
    <cellStyle name="Normal 69" xfId="447" xr:uid="{00000000-0005-0000-0000-0000BF010000}"/>
    <cellStyle name="Normal 7" xfId="448" xr:uid="{00000000-0005-0000-0000-0000C0010000}"/>
    <cellStyle name="Normal 70" xfId="449" xr:uid="{00000000-0005-0000-0000-0000C1010000}"/>
    <cellStyle name="Normal 71" xfId="450" xr:uid="{00000000-0005-0000-0000-0000C2010000}"/>
    <cellStyle name="Normal 72" xfId="451" xr:uid="{00000000-0005-0000-0000-0000C3010000}"/>
    <cellStyle name="Normal 73" xfId="452" xr:uid="{00000000-0005-0000-0000-0000C4010000}"/>
    <cellStyle name="Normal 74" xfId="453" xr:uid="{00000000-0005-0000-0000-0000C5010000}"/>
    <cellStyle name="Normal 75" xfId="454" xr:uid="{00000000-0005-0000-0000-0000C6010000}"/>
    <cellStyle name="Normal 76" xfId="455" xr:uid="{00000000-0005-0000-0000-0000C7010000}"/>
    <cellStyle name="Normal 77" xfId="456" xr:uid="{00000000-0005-0000-0000-0000C8010000}"/>
    <cellStyle name="Normal 78" xfId="457" xr:uid="{00000000-0005-0000-0000-0000C9010000}"/>
    <cellStyle name="Normal 79" xfId="458" xr:uid="{00000000-0005-0000-0000-0000CA010000}"/>
    <cellStyle name="Normal 8" xfId="459" xr:uid="{00000000-0005-0000-0000-0000CB010000}"/>
    <cellStyle name="Normal 80" xfId="460" xr:uid="{00000000-0005-0000-0000-0000CC010000}"/>
    <cellStyle name="Normal 81" xfId="461" xr:uid="{00000000-0005-0000-0000-0000CD010000}"/>
    <cellStyle name="Normal 82" xfId="462" xr:uid="{00000000-0005-0000-0000-0000CE010000}"/>
    <cellStyle name="Normal 83" xfId="463" xr:uid="{00000000-0005-0000-0000-0000CF010000}"/>
    <cellStyle name="Normal 84" xfId="464" xr:uid="{00000000-0005-0000-0000-0000D0010000}"/>
    <cellStyle name="Normal 85" xfId="465" xr:uid="{00000000-0005-0000-0000-0000D1010000}"/>
    <cellStyle name="Normal 86" xfId="466" xr:uid="{00000000-0005-0000-0000-0000D2010000}"/>
    <cellStyle name="Normal 87" xfId="467" xr:uid="{00000000-0005-0000-0000-0000D3010000}"/>
    <cellStyle name="Normal 87 2" xfId="468" xr:uid="{00000000-0005-0000-0000-0000D4010000}"/>
    <cellStyle name="Normal 87_Int Log" xfId="469" xr:uid="{00000000-0005-0000-0000-0000D5010000}"/>
    <cellStyle name="Normal 88" xfId="470" xr:uid="{00000000-0005-0000-0000-0000D6010000}"/>
    <cellStyle name="Normal 89" xfId="471" xr:uid="{00000000-0005-0000-0000-0000D7010000}"/>
    <cellStyle name="Normal 9" xfId="472" xr:uid="{00000000-0005-0000-0000-0000D8010000}"/>
    <cellStyle name="Normal 90" xfId="473" xr:uid="{00000000-0005-0000-0000-0000D9010000}"/>
    <cellStyle name="Normal 91" xfId="474" xr:uid="{00000000-0005-0000-0000-0000DA010000}"/>
    <cellStyle name="Normal 92" xfId="475" xr:uid="{00000000-0005-0000-0000-0000DB010000}"/>
    <cellStyle name="Normal 92 2" xfId="476" xr:uid="{00000000-0005-0000-0000-0000DC010000}"/>
    <cellStyle name="Normal 93" xfId="477" xr:uid="{00000000-0005-0000-0000-0000DD010000}"/>
    <cellStyle name="Normal 94" xfId="478" xr:uid="{00000000-0005-0000-0000-0000DE010000}"/>
    <cellStyle name="Normal 95" xfId="479" xr:uid="{00000000-0005-0000-0000-0000DF010000}"/>
    <cellStyle name="Normal 96" xfId="480" xr:uid="{00000000-0005-0000-0000-0000E0010000}"/>
    <cellStyle name="Normal 97" xfId="481" xr:uid="{00000000-0005-0000-0000-0000E1010000}"/>
    <cellStyle name="Normal 98" xfId="482" xr:uid="{00000000-0005-0000-0000-0000E2010000}"/>
    <cellStyle name="Normal 99" xfId="483" xr:uid="{00000000-0005-0000-0000-0000E3010000}"/>
    <cellStyle name="Normal U" xfId="484" xr:uid="{00000000-0005-0000-0000-0000E4010000}"/>
    <cellStyle name="Normal_AH charts" xfId="655" xr:uid="{00000000-0005-0000-0000-0000E5010000}"/>
    <cellStyle name="Normal_CH 3 T1, CH1 T2 -  key aggs" xfId="51" xr:uid="{00000000-0005-0000-0000-0000E6010000}"/>
    <cellStyle name="Note 2" xfId="39" xr:uid="{00000000-0005-0000-0000-0000E7010000}"/>
    <cellStyle name="Note 3" xfId="485" xr:uid="{00000000-0005-0000-0000-0000E8010000}"/>
    <cellStyle name="Note 4" xfId="486" xr:uid="{00000000-0005-0000-0000-0000E9010000}"/>
    <cellStyle name="Note 5" xfId="487" xr:uid="{00000000-0005-0000-0000-0000EA010000}"/>
    <cellStyle name="Notes" xfId="488" xr:uid="{00000000-0005-0000-0000-0000EB010000}"/>
    <cellStyle name="Number" xfId="489" xr:uid="{00000000-0005-0000-0000-0000EC010000}"/>
    <cellStyle name="Number 1" xfId="490" xr:uid="{00000000-0005-0000-0000-0000ED010000}"/>
    <cellStyle name="Number Date" xfId="491" xr:uid="{00000000-0005-0000-0000-0000EE010000}"/>
    <cellStyle name="Number Date (short)" xfId="492" xr:uid="{00000000-0005-0000-0000-0000EF010000}"/>
    <cellStyle name="Number II" xfId="493" xr:uid="{00000000-0005-0000-0000-0000F0010000}"/>
    <cellStyle name="Number Integer" xfId="494" xr:uid="{00000000-0005-0000-0000-0000F1010000}"/>
    <cellStyle name="OLELink" xfId="495" xr:uid="{00000000-0005-0000-0000-0000F2010000}"/>
    <cellStyle name="OperisAuditSections" xfId="496" xr:uid="{00000000-0005-0000-0000-0000F3010000}"/>
    <cellStyle name="OperisBase" xfId="497" xr:uid="{00000000-0005-0000-0000-0000F4010000}"/>
    <cellStyle name="OperisDateMonthly" xfId="498" xr:uid="{00000000-0005-0000-0000-0000F5010000}"/>
    <cellStyle name="OperisDatePeriodic" xfId="499" xr:uid="{00000000-0005-0000-0000-0000F6010000}"/>
    <cellStyle name="OperisGroups" xfId="500" xr:uid="{00000000-0005-0000-0000-0000F7010000}"/>
    <cellStyle name="OperisMoney" xfId="501" xr:uid="{00000000-0005-0000-0000-0000F8010000}"/>
    <cellStyle name="OperisNames" xfId="502" xr:uid="{00000000-0005-0000-0000-0000F9010000}"/>
    <cellStyle name="OperisOutputTitles" xfId="503" xr:uid="{00000000-0005-0000-0000-0000FA010000}"/>
    <cellStyle name="OperisOutputTotals" xfId="504" xr:uid="{00000000-0005-0000-0000-0000FB010000}"/>
    <cellStyle name="OperisPercent" xfId="505" xr:uid="{00000000-0005-0000-0000-0000FC010000}"/>
    <cellStyle name="Output 2" xfId="40" xr:uid="{00000000-0005-0000-0000-0000FD010000}"/>
    <cellStyle name="Output 2 2" xfId="506" xr:uid="{00000000-0005-0000-0000-0000FE010000}"/>
    <cellStyle name="Output Amounts" xfId="507" xr:uid="{00000000-0005-0000-0000-0000FF010000}"/>
    <cellStyle name="Output Column Headings" xfId="508" xr:uid="{00000000-0005-0000-0000-000000020000}"/>
    <cellStyle name="Output Line Items" xfId="509" xr:uid="{00000000-0005-0000-0000-000001020000}"/>
    <cellStyle name="Output Report Heading" xfId="510" xr:uid="{00000000-0005-0000-0000-000002020000}"/>
    <cellStyle name="Output Report Title" xfId="511" xr:uid="{00000000-0005-0000-0000-000003020000}"/>
    <cellStyle name="Percent [0%]" xfId="512" xr:uid="{00000000-0005-0000-0000-000004020000}"/>
    <cellStyle name="Percent [0.00%]" xfId="513" xr:uid="{00000000-0005-0000-0000-000005020000}"/>
    <cellStyle name="Percent [0]" xfId="514" xr:uid="{00000000-0005-0000-0000-000006020000}"/>
    <cellStyle name="Percent [2]" xfId="515" xr:uid="{00000000-0005-0000-0000-000007020000}"/>
    <cellStyle name="Percent [2] U" xfId="516" xr:uid="{00000000-0005-0000-0000-000008020000}"/>
    <cellStyle name="Percent [2]_Argyle_Mobilisation Budget_090319 V1" xfId="517" xr:uid="{00000000-0005-0000-0000-000009020000}"/>
    <cellStyle name="Percent 10" xfId="518" xr:uid="{00000000-0005-0000-0000-00000A020000}"/>
    <cellStyle name="Percent 11" xfId="519" xr:uid="{00000000-0005-0000-0000-00000B020000}"/>
    <cellStyle name="Percent 12" xfId="520" xr:uid="{00000000-0005-0000-0000-00000C020000}"/>
    <cellStyle name="Percent 13" xfId="521" xr:uid="{00000000-0005-0000-0000-00000D020000}"/>
    <cellStyle name="Percent 14" xfId="522" xr:uid="{00000000-0005-0000-0000-00000E020000}"/>
    <cellStyle name="Percent 15" xfId="523" xr:uid="{00000000-0005-0000-0000-00000F020000}"/>
    <cellStyle name="Percent 16" xfId="524" xr:uid="{00000000-0005-0000-0000-000010020000}"/>
    <cellStyle name="Percent 17" xfId="525" xr:uid="{00000000-0005-0000-0000-000011020000}"/>
    <cellStyle name="Percent 18" xfId="526" xr:uid="{00000000-0005-0000-0000-000012020000}"/>
    <cellStyle name="Percent 2" xfId="49" xr:uid="{00000000-0005-0000-0000-000013020000}"/>
    <cellStyle name="Percent 2 2" xfId="527" xr:uid="{00000000-0005-0000-0000-000014020000}"/>
    <cellStyle name="Percent 2 3" xfId="528" xr:uid="{00000000-0005-0000-0000-000015020000}"/>
    <cellStyle name="Percent 20" xfId="664" xr:uid="{00000000-0005-0000-0000-000016020000}"/>
    <cellStyle name="Percent 3" xfId="529" xr:uid="{00000000-0005-0000-0000-000017020000}"/>
    <cellStyle name="Percent 4" xfId="530" xr:uid="{00000000-0005-0000-0000-000018020000}"/>
    <cellStyle name="Percent 4 2" xfId="531" xr:uid="{00000000-0005-0000-0000-000019020000}"/>
    <cellStyle name="Percent 4 3" xfId="532" xr:uid="{00000000-0005-0000-0000-00001A020000}"/>
    <cellStyle name="Percent 5" xfId="533" xr:uid="{00000000-0005-0000-0000-00001B020000}"/>
    <cellStyle name="Percent 6" xfId="534" xr:uid="{00000000-0005-0000-0000-00001C020000}"/>
    <cellStyle name="Percent 7" xfId="535" xr:uid="{00000000-0005-0000-0000-00001D020000}"/>
    <cellStyle name="Percent 8" xfId="536" xr:uid="{00000000-0005-0000-0000-00001E020000}"/>
    <cellStyle name="Percent 9" xfId="537" xr:uid="{00000000-0005-0000-0000-00001F020000}"/>
    <cellStyle name="Pourcentage_Ankara-New costing - based on T1" xfId="538" xr:uid="{00000000-0005-0000-0000-000020020000}"/>
    <cellStyle name="PSChar" xfId="539" xr:uid="{00000000-0005-0000-0000-000021020000}"/>
    <cellStyle name="PSDate" xfId="540" xr:uid="{00000000-0005-0000-0000-000022020000}"/>
    <cellStyle name="PSDec" xfId="541" xr:uid="{00000000-0005-0000-0000-000023020000}"/>
    <cellStyle name="PSHeading" xfId="542" xr:uid="{00000000-0005-0000-0000-000024020000}"/>
    <cellStyle name="PSInt" xfId="543" xr:uid="{00000000-0005-0000-0000-000025020000}"/>
    <cellStyle name="PSSpacer" xfId="544" xr:uid="{00000000-0005-0000-0000-000026020000}"/>
    <cellStyle name="Ratio" xfId="545" xr:uid="{00000000-0005-0000-0000-000027020000}"/>
    <cellStyle name="result" xfId="546" xr:uid="{00000000-0005-0000-0000-000028020000}"/>
    <cellStyle name="Right Number" xfId="547" xr:uid="{00000000-0005-0000-0000-000029020000}"/>
    <cellStyle name="SAPBEXaggData" xfId="548" xr:uid="{00000000-0005-0000-0000-00002A020000}"/>
    <cellStyle name="SAPBEXaggDataEmph" xfId="549" xr:uid="{00000000-0005-0000-0000-00002B020000}"/>
    <cellStyle name="SAPBEXaggItem" xfId="550" xr:uid="{00000000-0005-0000-0000-00002C020000}"/>
    <cellStyle name="SAPBEXaggItemX" xfId="551" xr:uid="{00000000-0005-0000-0000-00002D020000}"/>
    <cellStyle name="SAPBEXchaText" xfId="552" xr:uid="{00000000-0005-0000-0000-00002E020000}"/>
    <cellStyle name="SAPBEXexcBad7" xfId="553" xr:uid="{00000000-0005-0000-0000-00002F020000}"/>
    <cellStyle name="SAPBEXexcBad8" xfId="554" xr:uid="{00000000-0005-0000-0000-000030020000}"/>
    <cellStyle name="SAPBEXexcBad9" xfId="555" xr:uid="{00000000-0005-0000-0000-000031020000}"/>
    <cellStyle name="SAPBEXexcCritical4" xfId="556" xr:uid="{00000000-0005-0000-0000-000032020000}"/>
    <cellStyle name="SAPBEXexcCritical5" xfId="557" xr:uid="{00000000-0005-0000-0000-000033020000}"/>
    <cellStyle name="SAPBEXexcCritical6" xfId="558" xr:uid="{00000000-0005-0000-0000-000034020000}"/>
    <cellStyle name="SAPBEXexcGood1" xfId="559" xr:uid="{00000000-0005-0000-0000-000035020000}"/>
    <cellStyle name="SAPBEXexcGood2" xfId="560" xr:uid="{00000000-0005-0000-0000-000036020000}"/>
    <cellStyle name="SAPBEXexcGood3" xfId="561" xr:uid="{00000000-0005-0000-0000-000037020000}"/>
    <cellStyle name="SAPBEXfilterDrill" xfId="562" xr:uid="{00000000-0005-0000-0000-000038020000}"/>
    <cellStyle name="SAPBEXfilterItem" xfId="563" xr:uid="{00000000-0005-0000-0000-000039020000}"/>
    <cellStyle name="SAPBEXfilterText" xfId="564" xr:uid="{00000000-0005-0000-0000-00003A020000}"/>
    <cellStyle name="SAPBEXformats" xfId="565" xr:uid="{00000000-0005-0000-0000-00003B020000}"/>
    <cellStyle name="SAPBEXheaderItem" xfId="566" xr:uid="{00000000-0005-0000-0000-00003C020000}"/>
    <cellStyle name="SAPBEXheaderText" xfId="567" xr:uid="{00000000-0005-0000-0000-00003D020000}"/>
    <cellStyle name="SAPBEXHLevel0" xfId="568" xr:uid="{00000000-0005-0000-0000-00003E020000}"/>
    <cellStyle name="SAPBEXHLevel0X" xfId="569" xr:uid="{00000000-0005-0000-0000-00003F020000}"/>
    <cellStyle name="SAPBEXHLevel1" xfId="570" xr:uid="{00000000-0005-0000-0000-000040020000}"/>
    <cellStyle name="SAPBEXHLevel1X" xfId="571" xr:uid="{00000000-0005-0000-0000-000041020000}"/>
    <cellStyle name="SAPBEXHLevel2" xfId="572" xr:uid="{00000000-0005-0000-0000-000042020000}"/>
    <cellStyle name="SAPBEXHLevel2X" xfId="573" xr:uid="{00000000-0005-0000-0000-000043020000}"/>
    <cellStyle name="SAPBEXHLevel3" xfId="574" xr:uid="{00000000-0005-0000-0000-000044020000}"/>
    <cellStyle name="SAPBEXHLevel3X" xfId="575" xr:uid="{00000000-0005-0000-0000-000045020000}"/>
    <cellStyle name="SAPBEXresData" xfId="576" xr:uid="{00000000-0005-0000-0000-000046020000}"/>
    <cellStyle name="SAPBEXresDataEmph" xfId="577" xr:uid="{00000000-0005-0000-0000-000047020000}"/>
    <cellStyle name="SAPBEXresItem" xfId="578" xr:uid="{00000000-0005-0000-0000-000048020000}"/>
    <cellStyle name="SAPBEXresItemX" xfId="579" xr:uid="{00000000-0005-0000-0000-000049020000}"/>
    <cellStyle name="SAPBEXstdData" xfId="580" xr:uid="{00000000-0005-0000-0000-00004A020000}"/>
    <cellStyle name="SAPBEXstdDataEmph" xfId="581" xr:uid="{00000000-0005-0000-0000-00004B020000}"/>
    <cellStyle name="SAPBEXstdItem" xfId="582" xr:uid="{00000000-0005-0000-0000-00004C020000}"/>
    <cellStyle name="SAPBEXstdItemX" xfId="583" xr:uid="{00000000-0005-0000-0000-00004D020000}"/>
    <cellStyle name="SAPBEXtitle" xfId="584" xr:uid="{00000000-0005-0000-0000-00004E020000}"/>
    <cellStyle name="SAPBEXundefined" xfId="585" xr:uid="{00000000-0005-0000-0000-00004F020000}"/>
    <cellStyle name="SAPError" xfId="586" xr:uid="{00000000-0005-0000-0000-000050020000}"/>
    <cellStyle name="SAPKey" xfId="587" xr:uid="{00000000-0005-0000-0000-000051020000}"/>
    <cellStyle name="SAPLocked" xfId="588" xr:uid="{00000000-0005-0000-0000-000052020000}"/>
    <cellStyle name="SAPOutput" xfId="589" xr:uid="{00000000-0005-0000-0000-000053020000}"/>
    <cellStyle name="SAPSpace" xfId="590" xr:uid="{00000000-0005-0000-0000-000054020000}"/>
    <cellStyle name="SAPText" xfId="591" xr:uid="{00000000-0005-0000-0000-000055020000}"/>
    <cellStyle name="SAPUnLocked" xfId="592" xr:uid="{00000000-0005-0000-0000-000056020000}"/>
    <cellStyle name="secondary" xfId="593" xr:uid="{00000000-0005-0000-0000-000057020000}"/>
    <cellStyle name="section" xfId="594" xr:uid="{00000000-0005-0000-0000-000058020000}"/>
    <cellStyle name="Section Number" xfId="595" xr:uid="{00000000-0005-0000-0000-000059020000}"/>
    <cellStyle name="Section_End" xfId="596" xr:uid="{00000000-0005-0000-0000-00005A020000}"/>
    <cellStyle name="SHItems" xfId="597" xr:uid="{00000000-0005-0000-0000-00005B020000}"/>
    <cellStyle name="SHQuadro" xfId="598" xr:uid="{00000000-0005-0000-0000-00005C020000}"/>
    <cellStyle name="Small" xfId="599" xr:uid="{00000000-0005-0000-0000-00005D020000}"/>
    <cellStyle name="Solver" xfId="600" xr:uid="{00000000-0005-0000-0000-00005E020000}"/>
    <cellStyle name="SQL" xfId="601" xr:uid="{00000000-0005-0000-0000-00005F020000}"/>
    <cellStyle name="Standard" xfId="602" xr:uid="{00000000-0005-0000-0000-000060020000}"/>
    <cellStyle name="Std_%" xfId="603" xr:uid="{00000000-0005-0000-0000-000061020000}"/>
    <cellStyle name="Style 1" xfId="41" xr:uid="{00000000-0005-0000-0000-000062020000}"/>
    <cellStyle name="Style 1 2" xfId="604" xr:uid="{00000000-0005-0000-0000-000063020000}"/>
    <cellStyle name="Style 1 2 2" xfId="605" xr:uid="{00000000-0005-0000-0000-000064020000}"/>
    <cellStyle name="Style 1 2 2 10" xfId="54" xr:uid="{00000000-0005-0000-0000-000065020000}"/>
    <cellStyle name="Style 1_110324 - Modelled Scenarios v1" xfId="606" xr:uid="{00000000-0005-0000-0000-000066020000}"/>
    <cellStyle name="Style 2" xfId="607" xr:uid="{00000000-0005-0000-0000-000067020000}"/>
    <cellStyle name="Style0" xfId="657" xr:uid="{00000000-0005-0000-0000-000068020000}"/>
    <cellStyle name="Style1" xfId="42" xr:uid="{00000000-0005-0000-0000-000069020000}"/>
    <cellStyle name="Style2" xfId="658" xr:uid="{00000000-0005-0000-0000-00006A020000}"/>
    <cellStyle name="Style3" xfId="659" xr:uid="{00000000-0005-0000-0000-00006B020000}"/>
    <cellStyle name="Style4" xfId="43" xr:uid="{00000000-0005-0000-0000-00006C020000}"/>
    <cellStyle name="Style5" xfId="660" xr:uid="{00000000-0005-0000-0000-00006D020000}"/>
    <cellStyle name="Style6" xfId="661" xr:uid="{00000000-0005-0000-0000-00006E020000}"/>
    <cellStyle name="Style7" xfId="662" xr:uid="{00000000-0005-0000-0000-00006F020000}"/>
    <cellStyle name="Style8" xfId="44" xr:uid="{00000000-0005-0000-0000-000070020000}"/>
    <cellStyle name="Style9" xfId="663" xr:uid="{00000000-0005-0000-0000-000071020000}"/>
    <cellStyle name="Sub totals" xfId="608" xr:uid="{00000000-0005-0000-0000-000072020000}"/>
    <cellStyle name="SUBMINOR ROW HEADING" xfId="609" xr:uid="{00000000-0005-0000-0000-000073020000}"/>
    <cellStyle name="Sub-Total" xfId="610" xr:uid="{00000000-0005-0000-0000-000074020000}"/>
    <cellStyle name="Subtotal (line)" xfId="611" xr:uid="{00000000-0005-0000-0000-000075020000}"/>
    <cellStyle name="Switch" xfId="612" xr:uid="{00000000-0005-0000-0000-000076020000}"/>
    <cellStyle name="SystemData" xfId="613" xr:uid="{00000000-0005-0000-0000-000077020000}"/>
    <cellStyle name="Table" xfId="614" xr:uid="{00000000-0005-0000-0000-000078020000}"/>
    <cellStyle name="Table Footnotes" xfId="615" xr:uid="{00000000-0005-0000-0000-000079020000}"/>
    <cellStyle name="Table Heading" xfId="616" xr:uid="{00000000-0005-0000-0000-00007A020000}"/>
    <cellStyle name="Table Main Heading" xfId="617" xr:uid="{00000000-0005-0000-0000-00007B020000}"/>
    <cellStyle name="Text" xfId="618" xr:uid="{00000000-0005-0000-0000-00007C020000}"/>
    <cellStyle name="TextLink" xfId="619" xr:uid="{00000000-0005-0000-0000-00007D020000}"/>
    <cellStyle name="Thousands" xfId="620" xr:uid="{00000000-0005-0000-0000-00007E020000}"/>
    <cellStyle name="Title 1" xfId="621" xr:uid="{00000000-0005-0000-0000-00007F020000}"/>
    <cellStyle name="Title 2" xfId="45" xr:uid="{00000000-0005-0000-0000-000080020000}"/>
    <cellStyle name="Title 3" xfId="622" xr:uid="{00000000-0005-0000-0000-000081020000}"/>
    <cellStyle name="Title 4" xfId="623" xr:uid="{00000000-0005-0000-0000-000082020000}"/>
    <cellStyle name="Title 5" xfId="624" xr:uid="{00000000-0005-0000-0000-000083020000}"/>
    <cellStyle name="TitleBars" xfId="625" xr:uid="{00000000-0005-0000-0000-000084020000}"/>
    <cellStyle name="To" xfId="626" xr:uid="{00000000-0005-0000-0000-000085020000}"/>
    <cellStyle name="Total - Grand" xfId="627" xr:uid="{00000000-0005-0000-0000-000086020000}"/>
    <cellStyle name="Total - Sub" xfId="628" xr:uid="{00000000-0005-0000-0000-000087020000}"/>
    <cellStyle name="Total (line)" xfId="629" xr:uid="{00000000-0005-0000-0000-000088020000}"/>
    <cellStyle name="Total 1" xfId="630" xr:uid="{00000000-0005-0000-0000-000089020000}"/>
    <cellStyle name="Total 2" xfId="46" xr:uid="{00000000-0005-0000-0000-00008A020000}"/>
    <cellStyle name="Total 3" xfId="631" xr:uid="{00000000-0005-0000-0000-00008B020000}"/>
    <cellStyle name="Total 4" xfId="632" xr:uid="{00000000-0005-0000-0000-00008C020000}"/>
    <cellStyle name="Total 5" xfId="633" xr:uid="{00000000-0005-0000-0000-00008D020000}"/>
    <cellStyle name="Total 6" xfId="634" xr:uid="{00000000-0005-0000-0000-00008E020000}"/>
    <cellStyle name="Totals" xfId="635" xr:uid="{00000000-0005-0000-0000-00008F020000}"/>
    <cellStyle name="Tusental (0)_pldt" xfId="636" xr:uid="{00000000-0005-0000-0000-000090020000}"/>
    <cellStyle name="Tusental_pldt" xfId="637" xr:uid="{00000000-0005-0000-0000-000091020000}"/>
    <cellStyle name="UNDERLINE" xfId="638" xr:uid="{00000000-0005-0000-0000-000092020000}"/>
    <cellStyle name="Unique" xfId="639" xr:uid="{00000000-0005-0000-0000-000093020000}"/>
    <cellStyle name="Usual" xfId="640" xr:uid="{00000000-0005-0000-0000-000094020000}"/>
    <cellStyle name="Valuta (0)_pldt" xfId="641" xr:uid="{00000000-0005-0000-0000-000095020000}"/>
    <cellStyle name="Valuta [0]_CM_DATA_TRAXIS" xfId="642" xr:uid="{00000000-0005-0000-0000-000096020000}"/>
    <cellStyle name="Valuta_CM_DATA_TRAXIS" xfId="643" xr:uid="{00000000-0005-0000-0000-000097020000}"/>
    <cellStyle name="Very Large" xfId="644" xr:uid="{00000000-0005-0000-0000-000098020000}"/>
    <cellStyle name="Währung [0]_BB Financial Summary Template" xfId="645" xr:uid="{00000000-0005-0000-0000-000099020000}"/>
    <cellStyle name="Währung_2.1.1 WA RATP Rev2_22032002" xfId="646" xr:uid="{00000000-0005-0000-0000-00009A020000}"/>
    <cellStyle name="Warning" xfId="647" xr:uid="{00000000-0005-0000-0000-00009B020000}"/>
    <cellStyle name="Warning Text 2" xfId="47" xr:uid="{00000000-0005-0000-0000-00009C020000}"/>
    <cellStyle name="Warning Text 2 2" xfId="648" xr:uid="{00000000-0005-0000-0000-00009D020000}"/>
    <cellStyle name="WBSHeading" xfId="649" xr:uid="{00000000-0005-0000-0000-00009E020000}"/>
    <cellStyle name="WIP" xfId="650" xr:uid="{00000000-0005-0000-0000-00009F020000}"/>
    <cellStyle name="Word_Formula" xfId="651" xr:uid="{00000000-0005-0000-0000-0000A0020000}"/>
    <cellStyle name="years" xfId="652" xr:uid="{00000000-0005-0000-0000-0000A1020000}"/>
    <cellStyle name="Yellow Box" xfId="653" xr:uid="{00000000-0005-0000-0000-0000A2020000}"/>
    <cellStyle name="一般_空白蘆洲供電CL603" xfId="654" xr:uid="{00000000-0005-0000-0000-0000A3020000}"/>
  </cellStyles>
  <dxfs count="5">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257907</xdr:rowOff>
    </xdr:from>
    <xdr:to>
      <xdr:col>9</xdr:col>
      <xdr:colOff>200025</xdr:colOff>
      <xdr:row>3</xdr:row>
      <xdr:rowOff>41274</xdr:rowOff>
    </xdr:to>
    <xdr:pic>
      <xdr:nvPicPr>
        <xdr:cNvPr id="3" name="Picture 2">
          <a:extLst>
            <a:ext uri="{FF2B5EF4-FFF2-40B4-BE49-F238E27FC236}">
              <a16:creationId xmlns:a16="http://schemas.microsoft.com/office/drawing/2014/main" id="{D66EC78C-2CFC-487A-A91F-F2C7B937CE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7907"/>
          <a:ext cx="7493000" cy="349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222249</xdr:rowOff>
    </xdr:from>
    <xdr:to>
      <xdr:col>9</xdr:col>
      <xdr:colOff>349933</xdr:colOff>
      <xdr:row>3</xdr:row>
      <xdr:rowOff>3174</xdr:rowOff>
    </xdr:to>
    <xdr:pic>
      <xdr:nvPicPr>
        <xdr:cNvPr id="3" name="Picture 2">
          <a:extLst>
            <a:ext uri="{FF2B5EF4-FFF2-40B4-BE49-F238E27FC236}">
              <a16:creationId xmlns:a16="http://schemas.microsoft.com/office/drawing/2014/main" id="{0C225B6C-D46C-4B4A-A4E8-50A012B3C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49"/>
          <a:ext cx="6655483"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277062</xdr:rowOff>
    </xdr:from>
    <xdr:to>
      <xdr:col>9</xdr:col>
      <xdr:colOff>463551</xdr:colOff>
      <xdr:row>3</xdr:row>
      <xdr:rowOff>85591</xdr:rowOff>
    </xdr:to>
    <xdr:pic>
      <xdr:nvPicPr>
        <xdr:cNvPr id="4" name="Picture 3">
          <a:extLst>
            <a:ext uri="{FF2B5EF4-FFF2-40B4-BE49-F238E27FC236}">
              <a16:creationId xmlns:a16="http://schemas.microsoft.com/office/drawing/2014/main" id="{17355B8B-E43D-4AD8-B0DD-00FBF0F685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277062"/>
          <a:ext cx="6743700" cy="352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1</xdr:row>
      <xdr:rowOff>30133</xdr:rowOff>
    </xdr:from>
    <xdr:to>
      <xdr:col>7</xdr:col>
      <xdr:colOff>287066</xdr:colOff>
      <xdr:row>2</xdr:row>
      <xdr:rowOff>428625</xdr:rowOff>
    </xdr:to>
    <xdr:pic>
      <xdr:nvPicPr>
        <xdr:cNvPr id="3" name="Picture 2">
          <a:extLst>
            <a:ext uri="{FF2B5EF4-FFF2-40B4-BE49-F238E27FC236}">
              <a16:creationId xmlns:a16="http://schemas.microsoft.com/office/drawing/2014/main" id="{D562FF20-3A88-43BA-A171-FBAFF0663E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73033"/>
          <a:ext cx="4535216" cy="3579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257175</xdr:rowOff>
    </xdr:from>
    <xdr:to>
      <xdr:col>8</xdr:col>
      <xdr:colOff>111938</xdr:colOff>
      <xdr:row>7</xdr:row>
      <xdr:rowOff>71430</xdr:rowOff>
    </xdr:to>
    <xdr:pic>
      <xdr:nvPicPr>
        <xdr:cNvPr id="4" name="Picture 3">
          <a:extLst>
            <a:ext uri="{FF2B5EF4-FFF2-40B4-BE49-F238E27FC236}">
              <a16:creationId xmlns:a16="http://schemas.microsoft.com/office/drawing/2014/main" id="{D5A172F6-30C9-4D96-A617-FE629987BD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257175"/>
          <a:ext cx="5074463" cy="4005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8</xdr:col>
      <xdr:colOff>406203</xdr:colOff>
      <xdr:row>8</xdr:row>
      <xdr:rowOff>76201</xdr:rowOff>
    </xdr:to>
    <xdr:pic>
      <xdr:nvPicPr>
        <xdr:cNvPr id="3" name="Picture 2">
          <a:extLst>
            <a:ext uri="{FF2B5EF4-FFF2-40B4-BE49-F238E27FC236}">
              <a16:creationId xmlns:a16="http://schemas.microsoft.com/office/drawing/2014/main" id="{E5CF8A9F-DAC2-46C0-80DE-40CCBF34DD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90600"/>
          <a:ext cx="5425878" cy="3533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298449</xdr:rowOff>
    </xdr:from>
    <xdr:to>
      <xdr:col>6</xdr:col>
      <xdr:colOff>57150</xdr:colOff>
      <xdr:row>2</xdr:row>
      <xdr:rowOff>145536</xdr:rowOff>
    </xdr:to>
    <xdr:pic>
      <xdr:nvPicPr>
        <xdr:cNvPr id="4" name="Picture 3">
          <a:extLst>
            <a:ext uri="{FF2B5EF4-FFF2-40B4-BE49-F238E27FC236}">
              <a16:creationId xmlns:a16="http://schemas.microsoft.com/office/drawing/2014/main" id="{4142D13E-3075-4742-A7DB-F3F0736228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98449"/>
          <a:ext cx="5581650" cy="3371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95738</xdr:colOff>
      <xdr:row>3</xdr:row>
      <xdr:rowOff>1350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2900"/>
          <a:ext cx="5620238" cy="33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193675</xdr:colOff>
      <xdr:row>0</xdr:row>
      <xdr:rowOff>319715</xdr:rowOff>
    </xdr:from>
    <xdr:to>
      <xdr:col>6</xdr:col>
      <xdr:colOff>425823</xdr:colOff>
      <xdr:row>2</xdr:row>
      <xdr:rowOff>9315</xdr:rowOff>
    </xdr:to>
    <xdr:pic>
      <xdr:nvPicPr>
        <xdr:cNvPr id="3" name="Picture 2">
          <a:extLst>
            <a:ext uri="{FF2B5EF4-FFF2-40B4-BE49-F238E27FC236}">
              <a16:creationId xmlns:a16="http://schemas.microsoft.com/office/drawing/2014/main" id="{94ED81FF-EF60-4B52-81DF-922FC40CD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675" y="319715"/>
          <a:ext cx="5779060" cy="369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0"/>
  <sheetViews>
    <sheetView showGridLines="0" tabSelected="1" zoomScaleNormal="100" workbookViewId="0"/>
  </sheetViews>
  <sheetFormatPr defaultColWidth="7" defaultRowHeight="10"/>
  <cols>
    <col min="1" max="1" width="36.75" style="25" customWidth="1"/>
    <col min="2" max="2" width="8.08203125" style="25" bestFit="1" customWidth="1"/>
    <col min="3" max="3" width="9.33203125" style="25" customWidth="1"/>
    <col min="4" max="7" width="8.08203125" style="25" bestFit="1" customWidth="1"/>
    <col min="8" max="16384" width="7" style="25"/>
  </cols>
  <sheetData>
    <row r="1" spans="1:15" s="93" customFormat="1" ht="27" customHeight="1">
      <c r="A1" s="96" t="s">
        <v>173</v>
      </c>
    </row>
    <row r="2" spans="1:15" ht="14.25" customHeight="1">
      <c r="A2" s="94"/>
      <c r="B2" s="94" t="s">
        <v>46</v>
      </c>
      <c r="C2" s="94" t="s">
        <v>53</v>
      </c>
      <c r="D2" s="95" t="s">
        <v>56</v>
      </c>
      <c r="E2" s="94" t="s">
        <v>65</v>
      </c>
      <c r="F2" s="94" t="s">
        <v>90</v>
      </c>
      <c r="G2" s="94" t="s">
        <v>184</v>
      </c>
    </row>
    <row r="3" spans="1:15" ht="20">
      <c r="A3" s="84"/>
      <c r="B3" s="129" t="s">
        <v>79</v>
      </c>
      <c r="C3" s="130" t="s">
        <v>93</v>
      </c>
      <c r="D3" s="131" t="s">
        <v>186</v>
      </c>
      <c r="E3" s="130" t="s">
        <v>185</v>
      </c>
      <c r="F3" s="130" t="s">
        <v>185</v>
      </c>
      <c r="G3" s="130" t="s">
        <v>185</v>
      </c>
    </row>
    <row r="4" spans="1:15" ht="12.75" customHeight="1">
      <c r="A4" s="84"/>
      <c r="B4" s="84" t="s">
        <v>83</v>
      </c>
      <c r="C4" s="84" t="s">
        <v>83</v>
      </c>
      <c r="D4" s="86" t="s">
        <v>83</v>
      </c>
      <c r="E4" s="84" t="s">
        <v>8</v>
      </c>
      <c r="F4" s="84" t="s">
        <v>83</v>
      </c>
      <c r="G4" s="84" t="s">
        <v>83</v>
      </c>
    </row>
    <row r="5" spans="1:15" ht="15" customHeight="1">
      <c r="A5" s="26" t="s">
        <v>80</v>
      </c>
      <c r="B5" s="2"/>
      <c r="C5" s="2"/>
      <c r="D5" s="90"/>
      <c r="E5" s="2"/>
      <c r="F5" s="2"/>
      <c r="G5" s="2"/>
    </row>
    <row r="6" spans="1:15" ht="15" customHeight="1">
      <c r="A6" s="91" t="s">
        <v>12</v>
      </c>
      <c r="B6" s="79">
        <v>40150.85300000001</v>
      </c>
      <c r="C6" s="79">
        <v>41889.947</v>
      </c>
      <c r="D6" s="86">
        <v>38427.782999999989</v>
      </c>
      <c r="E6" s="79">
        <v>38577.584000000003</v>
      </c>
      <c r="F6" s="79">
        <v>38442.539000000012</v>
      </c>
      <c r="G6" s="79">
        <v>39145.259000000005</v>
      </c>
      <c r="I6" s="5"/>
      <c r="J6" s="5"/>
      <c r="K6" s="5"/>
      <c r="L6" s="5"/>
      <c r="M6" s="5"/>
      <c r="N6" s="5"/>
      <c r="O6" s="5"/>
    </row>
    <row r="7" spans="1:15" ht="15" customHeight="1">
      <c r="A7" s="92" t="s">
        <v>91</v>
      </c>
      <c r="B7" s="80">
        <v>24.838787268094727</v>
      </c>
      <c r="C7" s="80">
        <v>4.3313998833349556</v>
      </c>
      <c r="D7" s="87">
        <v>-8.264904226305207</v>
      </c>
      <c r="E7" s="80">
        <v>0.38982472655269779</v>
      </c>
      <c r="F7" s="80">
        <v>-0.35006080214870627</v>
      </c>
      <c r="G7" s="80">
        <v>1.8279749940553969</v>
      </c>
      <c r="I7" s="81"/>
    </row>
    <row r="8" spans="1:15" ht="15" customHeight="1">
      <c r="A8" s="91" t="s">
        <v>13</v>
      </c>
      <c r="B8" s="79">
        <v>34312.536</v>
      </c>
      <c r="C8" s="79">
        <v>36214.353999999999</v>
      </c>
      <c r="D8" s="86">
        <v>36835.830999999998</v>
      </c>
      <c r="E8" s="79">
        <v>35036.263000000006</v>
      </c>
      <c r="F8" s="79">
        <v>35682.635999999984</v>
      </c>
      <c r="G8" s="79">
        <v>36138.099000000002</v>
      </c>
      <c r="K8" s="28"/>
      <c r="L8" s="28"/>
      <c r="M8" s="28"/>
      <c r="N8" s="28"/>
      <c r="O8" s="28"/>
    </row>
    <row r="9" spans="1:15" ht="15" customHeight="1">
      <c r="A9" s="92" t="s">
        <v>91</v>
      </c>
      <c r="B9" s="80">
        <v>12.525419650097035</v>
      </c>
      <c r="C9" s="80">
        <v>5.5426331647418872</v>
      </c>
      <c r="D9" s="87">
        <v>1.7161068232778611</v>
      </c>
      <c r="E9" s="80">
        <v>-4.8853737004059772</v>
      </c>
      <c r="F9" s="80">
        <v>1.8448685580422137</v>
      </c>
      <c r="G9" s="80">
        <v>1.2764275598922068</v>
      </c>
      <c r="I9" s="81"/>
    </row>
    <row r="10" spans="1:15" ht="15" customHeight="1">
      <c r="A10" s="27" t="s">
        <v>14</v>
      </c>
      <c r="B10" s="83">
        <v>5838.31700000001</v>
      </c>
      <c r="C10" s="83">
        <v>5675.5930000000008</v>
      </c>
      <c r="D10" s="89">
        <v>1591.9519999999902</v>
      </c>
      <c r="E10" s="83">
        <v>3541.3209999999963</v>
      </c>
      <c r="F10" s="83">
        <v>2759.9030000000275</v>
      </c>
      <c r="G10" s="83">
        <v>3007.1600000000035</v>
      </c>
    </row>
    <row r="11" spans="1:15" ht="15" customHeight="1">
      <c r="A11" s="26" t="s">
        <v>92</v>
      </c>
      <c r="B11" s="82"/>
      <c r="C11" s="82"/>
      <c r="D11" s="88"/>
      <c r="E11" s="82"/>
      <c r="F11" s="82"/>
      <c r="G11" s="82"/>
    </row>
    <row r="12" spans="1:15" ht="15" customHeight="1">
      <c r="A12" s="92" t="s">
        <v>9</v>
      </c>
      <c r="B12" s="84">
        <v>158101.614</v>
      </c>
      <c r="C12" s="84">
        <v>170072.234</v>
      </c>
      <c r="D12" s="86">
        <v>172385.14300000001</v>
      </c>
      <c r="E12" s="79">
        <v>176901.99600000001</v>
      </c>
      <c r="F12" s="79">
        <v>180610.73700000002</v>
      </c>
      <c r="G12" s="79">
        <v>184264.37399999998</v>
      </c>
    </row>
    <row r="13" spans="1:15" ht="15" customHeight="1">
      <c r="A13" s="92" t="s">
        <v>10</v>
      </c>
      <c r="B13" s="84">
        <v>45519.557000000001</v>
      </c>
      <c r="C13" s="84">
        <v>45717.06</v>
      </c>
      <c r="D13" s="86">
        <v>44340.261000000013</v>
      </c>
      <c r="E13" s="79">
        <v>44133.308000000019</v>
      </c>
      <c r="F13" s="79">
        <v>44090.169000000024</v>
      </c>
      <c r="G13" s="79">
        <v>43972.030999999988</v>
      </c>
    </row>
    <row r="14" spans="1:15" ht="15" customHeight="1">
      <c r="A14" s="27" t="s">
        <v>11</v>
      </c>
      <c r="B14" s="85">
        <v>112582.057</v>
      </c>
      <c r="C14" s="85">
        <v>124355.174</v>
      </c>
      <c r="D14" s="89">
        <v>128044.882</v>
      </c>
      <c r="E14" s="83">
        <v>132768.68799999999</v>
      </c>
      <c r="F14" s="83">
        <v>136520.568</v>
      </c>
      <c r="G14" s="83">
        <v>140292.34299999999</v>
      </c>
    </row>
    <row r="15" spans="1:15" ht="15" customHeight="1">
      <c r="A15" s="26" t="s">
        <v>82</v>
      </c>
      <c r="B15" s="82"/>
      <c r="C15" s="82"/>
      <c r="D15" s="88"/>
      <c r="E15" s="82"/>
      <c r="F15" s="82"/>
      <c r="G15" s="82"/>
    </row>
    <row r="16" spans="1:15" ht="15" customHeight="1">
      <c r="A16" s="91" t="s">
        <v>15</v>
      </c>
      <c r="B16" s="79">
        <v>5143.390999999996</v>
      </c>
      <c r="C16" s="79">
        <v>7885.080999999991</v>
      </c>
      <c r="D16" s="86">
        <v>5127.3560000000143</v>
      </c>
      <c r="E16" s="79">
        <v>5001.2610000000132</v>
      </c>
      <c r="F16" s="79">
        <v>4450.0979999999981</v>
      </c>
      <c r="G16" s="79">
        <v>4866.0629999999874</v>
      </c>
    </row>
    <row r="17" spans="1:7" ht="15" customHeight="1">
      <c r="A17" s="92" t="s">
        <v>16</v>
      </c>
      <c r="B17" s="79">
        <v>2613.7610000000004</v>
      </c>
      <c r="C17" s="79">
        <v>3156.7500000000005</v>
      </c>
      <c r="D17" s="86">
        <v>3622.6179999999995</v>
      </c>
      <c r="E17" s="79">
        <v>3694.1729999999998</v>
      </c>
      <c r="F17" s="79">
        <v>4117.2550000000001</v>
      </c>
      <c r="G17" s="79">
        <v>3456.5590000000002</v>
      </c>
    </row>
    <row r="18" spans="1:7" s="26" customFormat="1" ht="15" customHeight="1">
      <c r="A18" s="27" t="s">
        <v>60</v>
      </c>
      <c r="B18" s="85">
        <v>2619.8319999999958</v>
      </c>
      <c r="C18" s="85">
        <v>4908.7439999999906</v>
      </c>
      <c r="D18" s="89">
        <v>1572.828000000015</v>
      </c>
      <c r="E18" s="83">
        <v>1383.1590000000133</v>
      </c>
      <c r="F18" s="83">
        <v>402.73799999999801</v>
      </c>
      <c r="G18" s="83">
        <v>1489.089999999987</v>
      </c>
    </row>
    <row r="19" spans="1:7" ht="15" customHeight="1">
      <c r="A19" s="237" t="s">
        <v>98</v>
      </c>
      <c r="B19" s="83">
        <v>22788.168000000001</v>
      </c>
      <c r="C19" s="83">
        <v>19622.417000000001</v>
      </c>
      <c r="D19" s="89">
        <v>20548.881000000005</v>
      </c>
      <c r="E19" s="83">
        <v>22179.667000000001</v>
      </c>
      <c r="F19" s="83">
        <v>23861.230000000003</v>
      </c>
      <c r="G19" s="83">
        <v>23762.786999999997</v>
      </c>
    </row>
    <row r="20" spans="1:7">
      <c r="A20" s="25" t="s">
        <v>281</v>
      </c>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Q21"/>
  <sheetViews>
    <sheetView workbookViewId="0"/>
  </sheetViews>
  <sheetFormatPr defaultColWidth="9" defaultRowHeight="14"/>
  <cols>
    <col min="1" max="1" width="11.58203125" style="191" customWidth="1"/>
    <col min="2" max="2" width="8.33203125" style="191" bestFit="1" customWidth="1"/>
    <col min="3" max="14" width="7.75" style="191" customWidth="1"/>
    <col min="15" max="16384" width="9" style="191"/>
  </cols>
  <sheetData>
    <row r="1" spans="1:17" s="194" customFormat="1" ht="27" customHeight="1">
      <c r="A1" s="192" t="s">
        <v>272</v>
      </c>
      <c r="B1" s="193"/>
      <c r="C1" s="193"/>
    </row>
    <row r="4" spans="1:17" ht="138.65" customHeight="1"/>
    <row r="5" spans="1:17" ht="108.65" customHeight="1"/>
    <row r="8" spans="1:17" s="194" customFormat="1" ht="15" customHeight="1">
      <c r="A8" s="193" t="s">
        <v>104</v>
      </c>
    </row>
    <row r="9" spans="1:17" s="193" customFormat="1" ht="10">
      <c r="A9" s="193" t="s">
        <v>283</v>
      </c>
    </row>
    <row r="10" spans="1:17" s="193" customFormat="1" ht="15" customHeight="1">
      <c r="A10" s="193" t="s">
        <v>205</v>
      </c>
    </row>
    <row r="11" spans="1:17" s="194" customFormat="1">
      <c r="A11" s="201" t="s">
        <v>89</v>
      </c>
      <c r="B11" s="191"/>
      <c r="C11" s="191"/>
      <c r="D11" s="191"/>
      <c r="E11" s="191"/>
      <c r="F11" s="191"/>
      <c r="G11" s="191"/>
    </row>
    <row r="12" spans="1:17" s="194" customFormat="1">
      <c r="A12" s="98"/>
      <c r="B12" s="206" t="s">
        <v>162</v>
      </c>
      <c r="C12" s="206" t="s">
        <v>160</v>
      </c>
      <c r="D12" s="206" t="s">
        <v>158</v>
      </c>
      <c r="E12" s="206" t="s">
        <v>157</v>
      </c>
      <c r="F12" s="206" t="s">
        <v>159</v>
      </c>
      <c r="G12" s="206" t="s">
        <v>161</v>
      </c>
      <c r="H12" s="204"/>
      <c r="I12" s="204"/>
      <c r="J12" s="204"/>
      <c r="K12" s="204"/>
      <c r="L12" s="204"/>
      <c r="M12" s="204"/>
      <c r="N12" s="204"/>
      <c r="O12" s="204"/>
      <c r="P12" s="204"/>
      <c r="Q12" s="204"/>
    </row>
    <row r="13" spans="1:17" s="194" customFormat="1">
      <c r="A13" s="98" t="s">
        <v>163</v>
      </c>
      <c r="B13" s="216">
        <v>49516</v>
      </c>
      <c r="C13" s="216">
        <v>63490</v>
      </c>
      <c r="D13" s="216">
        <v>49287</v>
      </c>
      <c r="E13" s="216">
        <v>33481.739000000001</v>
      </c>
      <c r="F13" s="216">
        <v>21169</v>
      </c>
      <c r="G13" s="216">
        <v>589</v>
      </c>
      <c r="H13" s="205"/>
      <c r="I13" s="205"/>
      <c r="J13" s="205"/>
      <c r="K13" s="205"/>
      <c r="L13" s="205"/>
      <c r="M13" s="205"/>
      <c r="N13" s="205"/>
      <c r="O13" s="205"/>
      <c r="P13" s="205"/>
      <c r="Q13" s="205"/>
    </row>
    <row r="14" spans="1:17">
      <c r="A14" s="98" t="s">
        <v>164</v>
      </c>
      <c r="B14" s="216">
        <v>71046</v>
      </c>
      <c r="C14" s="216">
        <v>85730</v>
      </c>
      <c r="D14" s="216">
        <v>55961</v>
      </c>
      <c r="E14" s="216">
        <v>29949.11</v>
      </c>
      <c r="F14" s="216">
        <v>24699</v>
      </c>
      <c r="G14" s="216">
        <v>2036</v>
      </c>
      <c r="H14" s="196"/>
      <c r="I14" s="196"/>
      <c r="J14" s="196"/>
      <c r="K14" s="196"/>
      <c r="L14" s="196"/>
      <c r="M14" s="196"/>
      <c r="N14" s="196"/>
    </row>
    <row r="15" spans="1:17">
      <c r="A15" s="98" t="s">
        <v>165</v>
      </c>
      <c r="B15" s="216">
        <v>90177</v>
      </c>
      <c r="C15" s="216">
        <v>107417</v>
      </c>
      <c r="D15" s="216">
        <v>64589</v>
      </c>
      <c r="E15" s="216">
        <v>31105.072000000004</v>
      </c>
      <c r="F15" s="216">
        <v>27552</v>
      </c>
      <c r="G15" s="216">
        <v>3355.7</v>
      </c>
    </row>
    <row r="16" spans="1:17">
      <c r="A16" s="98" t="s">
        <v>166</v>
      </c>
      <c r="B16" s="216">
        <v>112322</v>
      </c>
      <c r="C16" s="216">
        <v>122900</v>
      </c>
      <c r="D16" s="216">
        <v>70269</v>
      </c>
      <c r="E16" s="216">
        <v>32221.825999999994</v>
      </c>
      <c r="F16" s="216">
        <v>30322</v>
      </c>
      <c r="G16" s="216">
        <v>4320.6000000000004</v>
      </c>
    </row>
    <row r="17" spans="1:7">
      <c r="A17" s="98" t="s">
        <v>167</v>
      </c>
      <c r="B17" s="216">
        <v>130404</v>
      </c>
      <c r="C17" s="216">
        <v>133764</v>
      </c>
      <c r="D17" s="216">
        <v>74626</v>
      </c>
      <c r="E17" s="216">
        <v>33933.262000000002</v>
      </c>
      <c r="F17" s="216">
        <v>32084</v>
      </c>
      <c r="G17" s="216">
        <v>4842.8999999999996</v>
      </c>
    </row>
    <row r="18" spans="1:7">
      <c r="A18" s="98" t="s">
        <v>204</v>
      </c>
      <c r="B18" s="216">
        <v>143944</v>
      </c>
      <c r="C18" s="207"/>
      <c r="D18" s="207"/>
      <c r="E18" s="216">
        <v>33928.340999999993</v>
      </c>
      <c r="F18" s="207"/>
      <c r="G18" s="207"/>
    </row>
    <row r="19" spans="1:7">
      <c r="A19" s="212"/>
    </row>
    <row r="20" spans="1:7">
      <c r="A20" s="98"/>
    </row>
    <row r="21" spans="1:7">
      <c r="A21" s="98"/>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24"/>
  <sheetViews>
    <sheetView workbookViewId="0"/>
  </sheetViews>
  <sheetFormatPr defaultColWidth="9" defaultRowHeight="14"/>
  <cols>
    <col min="1" max="1" width="11.58203125" style="191" customWidth="1"/>
    <col min="2" max="14" width="7.75" style="191" customWidth="1"/>
    <col min="15" max="16384" width="9" style="191"/>
  </cols>
  <sheetData>
    <row r="1" spans="1:17" s="194" customFormat="1" ht="27" customHeight="1">
      <c r="A1" s="192" t="s">
        <v>276</v>
      </c>
      <c r="B1" s="193"/>
      <c r="C1" s="193"/>
    </row>
    <row r="2" spans="1:17" ht="18.649999999999999" customHeight="1">
      <c r="A2" s="215" t="s">
        <v>203</v>
      </c>
    </row>
    <row r="3" spans="1:17" ht="16.5">
      <c r="B3" s="191" t="s">
        <v>277</v>
      </c>
    </row>
    <row r="6" spans="1:17" ht="138.65" customHeight="1"/>
    <row r="7" spans="1:17" ht="108.65" customHeight="1"/>
    <row r="10" spans="1:17" s="194" customFormat="1" ht="15" customHeight="1">
      <c r="A10" s="193" t="s">
        <v>104</v>
      </c>
    </row>
    <row r="11" spans="1:17" s="193" customFormat="1" ht="10">
      <c r="A11" s="193" t="s">
        <v>284</v>
      </c>
    </row>
    <row r="12" spans="1:17" s="193" customFormat="1" ht="15" customHeight="1">
      <c r="A12" s="193" t="s">
        <v>273</v>
      </c>
    </row>
    <row r="13" spans="1:17" s="193" customFormat="1" ht="15" customHeight="1"/>
    <row r="14" spans="1:17" s="194" customFormat="1">
      <c r="A14" s="201" t="s">
        <v>89</v>
      </c>
      <c r="B14" s="191"/>
      <c r="C14" s="191"/>
      <c r="D14" s="191"/>
      <c r="E14" s="191"/>
      <c r="F14" s="191"/>
      <c r="G14" s="191"/>
    </row>
    <row r="15" spans="1:17" s="194" customFormat="1">
      <c r="A15" s="98"/>
      <c r="B15" s="206" t="s">
        <v>162</v>
      </c>
      <c r="C15" s="206" t="s">
        <v>160</v>
      </c>
      <c r="D15" s="206" t="s">
        <v>158</v>
      </c>
      <c r="E15" s="206" t="s">
        <v>157</v>
      </c>
      <c r="F15" s="206" t="s">
        <v>159</v>
      </c>
      <c r="G15" s="206" t="s">
        <v>161</v>
      </c>
      <c r="H15" s="204"/>
      <c r="I15" s="204"/>
      <c r="J15" s="204"/>
      <c r="K15" s="204"/>
      <c r="L15" s="204"/>
      <c r="M15" s="204"/>
      <c r="N15" s="204"/>
      <c r="O15" s="204"/>
      <c r="P15" s="204"/>
      <c r="Q15" s="204"/>
    </row>
    <row r="16" spans="1:17" s="194" customFormat="1">
      <c r="A16" s="98" t="s">
        <v>163</v>
      </c>
      <c r="B16" s="207">
        <v>116.77736257641979</v>
      </c>
      <c r="C16" s="207">
        <v>74.548257922818379</v>
      </c>
      <c r="D16" s="207">
        <v>69.196102656258773</v>
      </c>
      <c r="E16" s="207">
        <v>51.999884422729728</v>
      </c>
      <c r="F16" s="207">
        <v>93.01375280108968</v>
      </c>
      <c r="G16" s="207">
        <v>31.366142536246684</v>
      </c>
      <c r="H16" s="205"/>
      <c r="I16" s="205"/>
      <c r="J16" s="205"/>
      <c r="K16" s="205"/>
      <c r="L16" s="205"/>
      <c r="M16" s="205"/>
      <c r="N16" s="205"/>
      <c r="O16" s="205"/>
      <c r="P16" s="205"/>
      <c r="Q16" s="205"/>
    </row>
    <row r="17" spans="1:14">
      <c r="A17" s="98" t="s">
        <v>164</v>
      </c>
      <c r="B17" s="230">
        <v>136.20709329925143</v>
      </c>
      <c r="C17" s="207">
        <v>82.790122741451071</v>
      </c>
      <c r="D17" s="207">
        <v>73.456020371999003</v>
      </c>
      <c r="E17" s="207">
        <v>46.02891621426533</v>
      </c>
      <c r="F17" s="207">
        <v>105.76371344152787</v>
      </c>
      <c r="G17" s="207">
        <v>43.672461382015392</v>
      </c>
      <c r="H17" s="196"/>
      <c r="I17" s="196"/>
      <c r="J17" s="196"/>
      <c r="K17" s="196"/>
      <c r="L17" s="196"/>
      <c r="M17" s="196"/>
      <c r="N17" s="196"/>
    </row>
    <row r="18" spans="1:14">
      <c r="A18" s="98" t="s">
        <v>165</v>
      </c>
      <c r="B18" s="230">
        <v>158.4138892351628</v>
      </c>
      <c r="C18" s="207">
        <v>104.04188136840882</v>
      </c>
      <c r="D18" s="207">
        <v>86.109481655290097</v>
      </c>
      <c r="E18" s="207">
        <v>50.407522197495382</v>
      </c>
      <c r="F18" s="207">
        <v>113.66805561285531</v>
      </c>
      <c r="G18" s="207">
        <v>55.218263682881641</v>
      </c>
    </row>
    <row r="19" spans="1:14">
      <c r="A19" s="98" t="s">
        <v>166</v>
      </c>
      <c r="B19" s="230">
        <v>179.14146856376311</v>
      </c>
      <c r="C19" s="207">
        <v>117.64593264794287</v>
      </c>
      <c r="D19" s="207">
        <v>90.657979615533478</v>
      </c>
      <c r="E19" s="207">
        <v>50.952516552325456</v>
      </c>
      <c r="F19" s="207">
        <v>118.32975609756097</v>
      </c>
      <c r="G19" s="207">
        <v>62.678012062275002</v>
      </c>
    </row>
    <row r="20" spans="1:14">
      <c r="A20" s="98" t="s">
        <v>167</v>
      </c>
      <c r="B20" s="230">
        <v>193.43956207167255</v>
      </c>
      <c r="C20" s="207">
        <v>123.78563959245241</v>
      </c>
      <c r="D20" s="207">
        <v>93.811361550742305</v>
      </c>
      <c r="E20" s="207">
        <v>52.486235712707739</v>
      </c>
      <c r="F20" s="207">
        <v>122.70154505124675</v>
      </c>
      <c r="G20" s="207">
        <v>65.743130477606229</v>
      </c>
    </row>
    <row r="21" spans="1:14">
      <c r="A21" s="98" t="s">
        <v>204</v>
      </c>
      <c r="B21" s="230">
        <v>200.45836983315337</v>
      </c>
      <c r="C21" s="207"/>
      <c r="D21" s="207"/>
      <c r="E21" s="207">
        <v>51.284728358068591</v>
      </c>
      <c r="F21" s="207"/>
      <c r="G21" s="207"/>
    </row>
    <row r="22" spans="1:14">
      <c r="A22" s="212"/>
    </row>
    <row r="23" spans="1:14">
      <c r="A23" s="98"/>
    </row>
    <row r="24" spans="1:14">
      <c r="A24" s="98"/>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F14"/>
  <sheetViews>
    <sheetView showGridLines="0" zoomScaleNormal="100" workbookViewId="0"/>
  </sheetViews>
  <sheetFormatPr defaultColWidth="7.58203125" defaultRowHeight="10"/>
  <cols>
    <col min="1" max="1" width="48.5" style="144" bestFit="1" customWidth="1"/>
    <col min="2" max="6" width="8.83203125" style="144" customWidth="1"/>
    <col min="7" max="16384" width="7.58203125" style="144"/>
  </cols>
  <sheetData>
    <row r="1" spans="1:6" s="111" customFormat="1" ht="27" customHeight="1">
      <c r="A1" s="120" t="s">
        <v>274</v>
      </c>
      <c r="B1" s="97"/>
      <c r="C1" s="97"/>
      <c r="D1" s="97"/>
      <c r="E1" s="97"/>
      <c r="F1" s="97"/>
    </row>
    <row r="2" spans="1:6">
      <c r="A2" s="145"/>
      <c r="B2" s="94" t="s">
        <v>53</v>
      </c>
      <c r="C2" s="95" t="s">
        <v>56</v>
      </c>
      <c r="D2" s="94" t="s">
        <v>65</v>
      </c>
      <c r="E2" s="94" t="s">
        <v>90</v>
      </c>
      <c r="F2" s="94" t="s">
        <v>184</v>
      </c>
    </row>
    <row r="3" spans="1:6" ht="20">
      <c r="B3" s="138" t="s">
        <v>93</v>
      </c>
      <c r="C3" s="139" t="s">
        <v>186</v>
      </c>
      <c r="D3" s="138" t="s">
        <v>185</v>
      </c>
      <c r="E3" s="138" t="s">
        <v>185</v>
      </c>
      <c r="F3" s="138" t="s">
        <v>185</v>
      </c>
    </row>
    <row r="4" spans="1:6" ht="15" customHeight="1">
      <c r="A4" s="144" t="s">
        <v>107</v>
      </c>
      <c r="C4" s="154"/>
    </row>
    <row r="5" spans="1:6" ht="15" customHeight="1">
      <c r="A5" s="146" t="s">
        <v>67</v>
      </c>
      <c r="B5" s="147">
        <v>5675.5930000000008</v>
      </c>
      <c r="C5" s="155">
        <v>1591.9519999999902</v>
      </c>
      <c r="D5" s="31">
        <v>3541.3209999999963</v>
      </c>
      <c r="E5" s="31">
        <v>2759.9030000000275</v>
      </c>
      <c r="F5" s="31">
        <v>3007.1600000000035</v>
      </c>
    </row>
    <row r="6" spans="1:6" ht="15" customHeight="1">
      <c r="A6" s="148" t="s">
        <v>187</v>
      </c>
      <c r="B6" s="149" t="s">
        <v>68</v>
      </c>
      <c r="C6" s="156" t="s">
        <v>68</v>
      </c>
      <c r="D6" s="32" t="s">
        <v>68</v>
      </c>
      <c r="E6" s="32" t="s">
        <v>68</v>
      </c>
      <c r="F6" s="32" t="s">
        <v>68</v>
      </c>
    </row>
    <row r="7" spans="1:6" ht="15" customHeight="1">
      <c r="A7" s="144" t="s">
        <v>69</v>
      </c>
      <c r="B7" s="150"/>
      <c r="C7" s="157"/>
      <c r="D7" s="150"/>
      <c r="E7" s="150"/>
      <c r="F7" s="150"/>
    </row>
    <row r="8" spans="1:6" ht="15" customHeight="1">
      <c r="A8" s="151" t="s">
        <v>70</v>
      </c>
      <c r="B8" s="152"/>
      <c r="C8" s="157"/>
      <c r="D8" s="150"/>
      <c r="E8" s="17"/>
      <c r="F8" s="17"/>
    </row>
    <row r="9" spans="1:6" ht="15" customHeight="1">
      <c r="A9" s="148" t="s">
        <v>187</v>
      </c>
      <c r="B9" s="149" t="s">
        <v>68</v>
      </c>
      <c r="C9" s="158" t="s">
        <v>68</v>
      </c>
      <c r="D9" s="149" t="s">
        <v>68</v>
      </c>
      <c r="E9" s="149" t="s">
        <v>68</v>
      </c>
      <c r="F9" s="149" t="s">
        <v>68</v>
      </c>
    </row>
    <row r="10" spans="1:6" ht="15" customHeight="1">
      <c r="A10" s="151" t="s">
        <v>106</v>
      </c>
      <c r="B10" s="152"/>
      <c r="C10" s="18"/>
      <c r="D10" s="17"/>
      <c r="E10" s="17"/>
      <c r="F10" s="17"/>
    </row>
    <row r="11" spans="1:6" ht="15" customHeight="1">
      <c r="A11" s="148" t="s">
        <v>187</v>
      </c>
      <c r="B11" s="149" t="s">
        <v>71</v>
      </c>
      <c r="C11" s="158" t="s">
        <v>68</v>
      </c>
      <c r="D11" s="149" t="s">
        <v>68</v>
      </c>
      <c r="E11" s="149" t="s">
        <v>68</v>
      </c>
      <c r="F11" s="149" t="s">
        <v>68</v>
      </c>
    </row>
    <row r="12" spans="1:6" ht="15" customHeight="1">
      <c r="A12" s="144" t="s">
        <v>72</v>
      </c>
      <c r="B12" s="150"/>
      <c r="C12" s="18"/>
      <c r="D12" s="17"/>
      <c r="E12" s="17"/>
      <c r="F12" s="17"/>
    </row>
    <row r="13" spans="1:6" ht="15" customHeight="1">
      <c r="A13" s="146" t="s">
        <v>73</v>
      </c>
      <c r="B13" s="153">
        <v>124.35517400000001</v>
      </c>
      <c r="C13" s="18">
        <v>128.044882</v>
      </c>
      <c r="D13" s="17">
        <v>132.768688</v>
      </c>
      <c r="E13" s="17">
        <v>136.520568</v>
      </c>
      <c r="F13" s="17">
        <v>140.29234299999999</v>
      </c>
    </row>
    <row r="14" spans="1:6" ht="15" customHeight="1">
      <c r="A14" s="148" t="s">
        <v>187</v>
      </c>
      <c r="B14" s="149" t="s">
        <v>68</v>
      </c>
      <c r="C14" s="156" t="s">
        <v>68</v>
      </c>
      <c r="D14" s="32" t="s">
        <v>68</v>
      </c>
      <c r="E14" s="32" t="s">
        <v>68</v>
      </c>
      <c r="F14" s="32" t="s">
        <v>68</v>
      </c>
    </row>
  </sheetData>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O9"/>
  <sheetViews>
    <sheetView zoomScaleNormal="100" workbookViewId="0"/>
  </sheetViews>
  <sheetFormatPr defaultColWidth="9" defaultRowHeight="14"/>
  <cols>
    <col min="1" max="1" width="33.75" style="191" customWidth="1"/>
    <col min="2" max="18" width="7.75" style="191" customWidth="1"/>
    <col min="19" max="16384" width="9" style="191"/>
  </cols>
  <sheetData>
    <row r="1" spans="1:15" s="194" customFormat="1" ht="27" customHeight="1">
      <c r="A1" s="192" t="s">
        <v>275</v>
      </c>
      <c r="B1" s="193"/>
      <c r="C1" s="193"/>
      <c r="D1" s="193"/>
      <c r="E1" s="193"/>
      <c r="F1" s="193"/>
      <c r="G1" s="193"/>
    </row>
    <row r="2" spans="1:15" ht="250.5" customHeight="1"/>
    <row r="3" spans="1:15">
      <c r="A3" s="193"/>
    </row>
    <row r="4" spans="1:15">
      <c r="A4" s="201"/>
      <c r="B4" s="214"/>
    </row>
    <row r="5" spans="1:15" ht="15" customHeight="1">
      <c r="A5" s="201" t="s">
        <v>89</v>
      </c>
      <c r="B5" s="214"/>
    </row>
    <row r="6" spans="1:15">
      <c r="A6" s="213"/>
      <c r="B6" s="233"/>
      <c r="C6" s="195" t="s">
        <v>0</v>
      </c>
      <c r="D6" s="195" t="s">
        <v>1</v>
      </c>
      <c r="E6" s="195" t="s">
        <v>2</v>
      </c>
      <c r="F6" s="195" t="s">
        <v>3</v>
      </c>
      <c r="G6" s="195" t="s">
        <v>4</v>
      </c>
      <c r="H6" s="195" t="s">
        <v>7</v>
      </c>
      <c r="I6" s="195" t="s">
        <v>43</v>
      </c>
      <c r="J6" s="195" t="s">
        <v>46</v>
      </c>
      <c r="K6" s="195" t="s">
        <v>53</v>
      </c>
      <c r="L6" s="195" t="s">
        <v>56</v>
      </c>
      <c r="M6" s="195" t="s">
        <v>65</v>
      </c>
      <c r="N6" s="195" t="s">
        <v>90</v>
      </c>
      <c r="O6" s="195" t="s">
        <v>184</v>
      </c>
    </row>
    <row r="7" spans="1:15">
      <c r="A7" s="98" t="s">
        <v>168</v>
      </c>
      <c r="B7" s="234"/>
      <c r="C7" s="203">
        <v>719.27999999999156</v>
      </c>
      <c r="D7" s="203">
        <v>-431.05899999999747</v>
      </c>
      <c r="E7" s="203">
        <v>-2020.5870000000032</v>
      </c>
      <c r="F7" s="203">
        <v>-2473.7529999999933</v>
      </c>
      <c r="G7" s="203">
        <v>-617.71600000000763</v>
      </c>
      <c r="H7" s="203">
        <v>1317.1779999999926</v>
      </c>
      <c r="I7" s="203">
        <v>1669.0200000000004</v>
      </c>
      <c r="J7" s="203">
        <v>5838.31700000001</v>
      </c>
      <c r="K7" s="203">
        <v>5675.5930000000008</v>
      </c>
      <c r="L7" s="203">
        <v>1591.9519999999902</v>
      </c>
      <c r="M7" s="203">
        <v>3541.3209999999963</v>
      </c>
      <c r="N7" s="203">
        <v>2759.9030000000275</v>
      </c>
      <c r="O7" s="203">
        <v>3007.1600000000035</v>
      </c>
    </row>
    <row r="9" spans="1:15">
      <c r="A9" s="7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D32"/>
  <sheetViews>
    <sheetView showGridLines="0" zoomScaleNormal="100" workbookViewId="0"/>
  </sheetViews>
  <sheetFormatPr defaultColWidth="7.58203125" defaultRowHeight="10"/>
  <cols>
    <col min="1" max="1" width="48.5" style="144" bestFit="1" customWidth="1"/>
    <col min="2" max="3" width="13.08203125" style="144" customWidth="1"/>
    <col min="4" max="4" width="15.33203125" style="144" customWidth="1"/>
    <col min="5" max="16384" width="7.58203125" style="144"/>
  </cols>
  <sheetData>
    <row r="1" spans="1:4" s="111" customFormat="1" ht="27" customHeight="1">
      <c r="A1" s="120" t="s">
        <v>178</v>
      </c>
      <c r="B1" s="97"/>
      <c r="C1" s="97"/>
      <c r="D1" s="97"/>
    </row>
    <row r="2" spans="1:4" s="182" customFormat="1" ht="15" customHeight="1">
      <c r="A2" s="183" t="s">
        <v>122</v>
      </c>
      <c r="B2" s="184" t="s">
        <v>123</v>
      </c>
      <c r="C2" s="184" t="s">
        <v>124</v>
      </c>
      <c r="D2" s="184" t="s">
        <v>125</v>
      </c>
    </row>
    <row r="3" spans="1:4" s="182" customFormat="1" ht="15" customHeight="1">
      <c r="A3" s="174" t="s">
        <v>43</v>
      </c>
      <c r="B3" s="173"/>
      <c r="C3" s="173"/>
      <c r="D3" s="173"/>
    </row>
    <row r="4" spans="1:4" s="182" customFormat="1" ht="15" customHeight="1">
      <c r="A4" s="186" t="s">
        <v>126</v>
      </c>
      <c r="B4" s="175">
        <v>5225</v>
      </c>
      <c r="C4" s="176">
        <v>43738</v>
      </c>
      <c r="D4" s="177" t="s">
        <v>127</v>
      </c>
    </row>
    <row r="5" spans="1:4" s="182" customFormat="1" ht="15" customHeight="1">
      <c r="A5" s="174" t="s">
        <v>46</v>
      </c>
      <c r="B5" s="175"/>
      <c r="C5" s="176"/>
      <c r="D5" s="177"/>
    </row>
    <row r="6" spans="1:4" s="182" customFormat="1" ht="15" customHeight="1">
      <c r="A6" s="186" t="s">
        <v>128</v>
      </c>
      <c r="B6" s="175">
        <v>500</v>
      </c>
      <c r="C6" s="176">
        <v>44312</v>
      </c>
      <c r="D6" s="178" t="s">
        <v>127</v>
      </c>
    </row>
    <row r="7" spans="1:4" s="182" customFormat="1" ht="15" customHeight="1">
      <c r="A7" s="174" t="s">
        <v>53</v>
      </c>
      <c r="B7" s="175"/>
      <c r="C7" s="176"/>
      <c r="D7" s="178"/>
    </row>
    <row r="8" spans="1:4" s="182" customFormat="1" ht="15" customHeight="1">
      <c r="A8" s="186" t="s">
        <v>135</v>
      </c>
      <c r="B8" s="175">
        <v>348</v>
      </c>
      <c r="C8" s="176">
        <v>44475</v>
      </c>
      <c r="D8" s="177" t="s">
        <v>127</v>
      </c>
    </row>
    <row r="9" spans="1:4" s="182" customFormat="1" ht="15" customHeight="1">
      <c r="A9" s="186" t="s">
        <v>136</v>
      </c>
      <c r="B9" s="175">
        <v>29529</v>
      </c>
      <c r="C9" s="176">
        <v>44535</v>
      </c>
      <c r="D9" s="177" t="s">
        <v>130</v>
      </c>
    </row>
    <row r="10" spans="1:4" s="182" customFormat="1" ht="15" customHeight="1">
      <c r="A10" s="186" t="s">
        <v>137</v>
      </c>
      <c r="B10" s="175">
        <v>2377</v>
      </c>
      <c r="C10" s="176">
        <v>44545</v>
      </c>
      <c r="D10" s="177" t="s">
        <v>127</v>
      </c>
    </row>
    <row r="11" spans="1:4" s="182" customFormat="1" ht="15" customHeight="1">
      <c r="A11" s="186" t="s">
        <v>138</v>
      </c>
      <c r="B11" s="175">
        <v>518</v>
      </c>
      <c r="C11" s="176">
        <v>44561</v>
      </c>
      <c r="D11" s="177" t="s">
        <v>127</v>
      </c>
    </row>
    <row r="12" spans="1:4" s="182" customFormat="1" ht="15" customHeight="1">
      <c r="A12" s="186" t="s">
        <v>139</v>
      </c>
      <c r="B12" s="175">
        <v>922</v>
      </c>
      <c r="C12" s="176">
        <v>44592</v>
      </c>
      <c r="D12" s="177" t="s">
        <v>127</v>
      </c>
    </row>
    <row r="13" spans="1:4" s="182" customFormat="1" ht="15" customHeight="1">
      <c r="A13" s="186" t="s">
        <v>141</v>
      </c>
      <c r="B13" s="175">
        <v>2937</v>
      </c>
      <c r="C13" s="176">
        <v>44722</v>
      </c>
      <c r="D13" s="177" t="s">
        <v>127</v>
      </c>
    </row>
    <row r="14" spans="1:4" s="182" customFormat="1" ht="15" customHeight="1">
      <c r="A14" s="186" t="s">
        <v>129</v>
      </c>
      <c r="B14" s="175">
        <v>29918</v>
      </c>
      <c r="C14" s="176">
        <v>44724</v>
      </c>
      <c r="D14" s="177" t="s">
        <v>127</v>
      </c>
    </row>
    <row r="15" spans="1:4" s="182" customFormat="1" ht="15" customHeight="1">
      <c r="A15" s="186" t="s">
        <v>131</v>
      </c>
      <c r="B15" s="175">
        <v>4682</v>
      </c>
      <c r="C15" s="176">
        <v>44724</v>
      </c>
      <c r="D15" s="177" t="s">
        <v>127</v>
      </c>
    </row>
    <row r="16" spans="1:4" s="182" customFormat="1" ht="15" customHeight="1">
      <c r="A16" s="186" t="s">
        <v>132</v>
      </c>
      <c r="B16" s="175">
        <v>464</v>
      </c>
      <c r="C16" s="176">
        <v>44724</v>
      </c>
      <c r="D16" s="177" t="s">
        <v>127</v>
      </c>
    </row>
    <row r="17" spans="1:4" s="182" customFormat="1" ht="15" customHeight="1">
      <c r="A17" s="186" t="s">
        <v>133</v>
      </c>
      <c r="B17" s="175">
        <v>405</v>
      </c>
      <c r="C17" s="176">
        <v>44724</v>
      </c>
      <c r="D17" s="177" t="s">
        <v>127</v>
      </c>
    </row>
    <row r="18" spans="1:4" s="182" customFormat="1" ht="15" customHeight="1">
      <c r="A18" s="186" t="s">
        <v>142</v>
      </c>
      <c r="B18" s="175">
        <v>18748</v>
      </c>
      <c r="C18" s="176">
        <v>44742</v>
      </c>
      <c r="D18" s="177" t="s">
        <v>140</v>
      </c>
    </row>
    <row r="19" spans="1:4" s="182" customFormat="1" ht="15" customHeight="1">
      <c r="A19" s="186" t="s">
        <v>134</v>
      </c>
      <c r="B19" s="175">
        <v>6642</v>
      </c>
      <c r="C19" s="176">
        <v>44742</v>
      </c>
      <c r="D19" s="177" t="s">
        <v>140</v>
      </c>
    </row>
    <row r="20" spans="1:4" s="182" customFormat="1" ht="15" customHeight="1">
      <c r="A20" s="174" t="s">
        <v>56</v>
      </c>
      <c r="B20" s="175"/>
      <c r="C20" s="176"/>
      <c r="D20" s="177"/>
    </row>
    <row r="21" spans="1:4" s="182" customFormat="1" ht="15" customHeight="1">
      <c r="A21" s="186" t="s">
        <v>188</v>
      </c>
      <c r="B21" s="175">
        <v>4580</v>
      </c>
      <c r="C21" s="176">
        <v>44777</v>
      </c>
      <c r="D21" s="177" t="s">
        <v>140</v>
      </c>
    </row>
    <row r="22" spans="1:4" s="182" customFormat="1" ht="15" customHeight="1">
      <c r="A22" s="186" t="s">
        <v>189</v>
      </c>
      <c r="B22" s="175">
        <v>2685</v>
      </c>
      <c r="C22" s="176">
        <v>44840</v>
      </c>
      <c r="D22" s="177" t="s">
        <v>140</v>
      </c>
    </row>
    <row r="23" spans="1:4" s="182" customFormat="1" ht="15" customHeight="1">
      <c r="A23" s="186" t="s">
        <v>190</v>
      </c>
      <c r="B23" s="175">
        <v>18566</v>
      </c>
      <c r="C23" s="176">
        <v>44845</v>
      </c>
      <c r="D23" s="177" t="s">
        <v>140</v>
      </c>
    </row>
    <row r="24" spans="1:4" s="182" customFormat="1" ht="15" customHeight="1">
      <c r="A24" s="186" t="s">
        <v>191</v>
      </c>
      <c r="B24" s="175">
        <v>1052</v>
      </c>
      <c r="C24" s="176">
        <v>44860</v>
      </c>
      <c r="D24" s="177" t="s">
        <v>140</v>
      </c>
    </row>
    <row r="25" spans="1:4" s="182" customFormat="1" ht="15" customHeight="1">
      <c r="A25" s="186" t="s">
        <v>192</v>
      </c>
      <c r="B25" s="175">
        <v>358</v>
      </c>
      <c r="C25" s="176">
        <v>44866</v>
      </c>
      <c r="D25" s="177" t="s">
        <v>140</v>
      </c>
    </row>
    <row r="26" spans="1:4" s="182" customFormat="1" ht="15" customHeight="1">
      <c r="A26" s="186" t="s">
        <v>193</v>
      </c>
      <c r="B26" s="175">
        <v>5485</v>
      </c>
      <c r="C26" s="176">
        <v>44926</v>
      </c>
      <c r="D26" s="177" t="s">
        <v>140</v>
      </c>
    </row>
    <row r="27" spans="1:4" s="182" customFormat="1" ht="15" customHeight="1">
      <c r="A27" s="186" t="s">
        <v>194</v>
      </c>
      <c r="B27" s="175">
        <v>13424</v>
      </c>
      <c r="C27" s="176">
        <v>44926</v>
      </c>
      <c r="D27" s="177" t="s">
        <v>140</v>
      </c>
    </row>
    <row r="28" spans="1:4" s="182" customFormat="1" ht="15" customHeight="1">
      <c r="A28" s="186" t="s">
        <v>195</v>
      </c>
      <c r="B28" s="175">
        <v>365</v>
      </c>
      <c r="C28" s="176">
        <v>45001</v>
      </c>
      <c r="D28" s="177" t="s">
        <v>140</v>
      </c>
    </row>
    <row r="29" spans="1:4" s="182" customFormat="1" ht="15" customHeight="1">
      <c r="A29" s="186" t="s">
        <v>196</v>
      </c>
      <c r="B29" s="175">
        <v>1234</v>
      </c>
      <c r="C29" s="176">
        <v>45085</v>
      </c>
      <c r="D29" s="177" t="s">
        <v>140</v>
      </c>
    </row>
    <row r="30" spans="1:4" ht="15" customHeight="1">
      <c r="A30" s="179"/>
      <c r="B30" s="175"/>
      <c r="C30" s="181"/>
      <c r="D30" s="180"/>
    </row>
    <row r="31" spans="1:4" s="182" customFormat="1" ht="15" customHeight="1">
      <c r="A31" s="185"/>
      <c r="B31" s="185"/>
      <c r="C31" s="185"/>
      <c r="D31" s="185"/>
    </row>
    <row r="32" spans="1:4">
      <c r="A32" s="144" t="s">
        <v>252</v>
      </c>
    </row>
  </sheetData>
  <conditionalFormatting sqref="A30">
    <cfRule type="containsText" dxfId="4" priority="46" operator="containsText" text="~?">
      <formula>NOT(ISERROR(SEARCH("~?",A30)))</formula>
    </cfRule>
    <cfRule type="expression" dxfId="3" priority="47">
      <formula>#REF!="Pending Activation"</formula>
    </cfRule>
    <cfRule type="expression" dxfId="2" priority="48">
      <formula>#REF!="Deferred??"</formula>
    </cfRule>
    <cfRule type="expression" dxfId="1" priority="49">
      <formula>#REF!&gt;1/1/1990</formula>
    </cfRule>
    <cfRule type="expression" dxfId="0" priority="50">
      <formula>#REF!="Deferred"</formula>
    </cfRule>
  </conditionalFormatting>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B21"/>
  <sheetViews>
    <sheetView showGridLines="0" zoomScaleNormal="100" workbookViewId="0"/>
  </sheetViews>
  <sheetFormatPr defaultColWidth="7.58203125" defaultRowHeight="10"/>
  <cols>
    <col min="1" max="1" width="48.5" style="144" bestFit="1" customWidth="1"/>
    <col min="2" max="2" width="14.33203125" style="144" customWidth="1"/>
    <col min="3" max="16384" width="7.58203125" style="144"/>
  </cols>
  <sheetData>
    <row r="1" spans="1:2" s="111" customFormat="1" ht="27" customHeight="1">
      <c r="A1" s="120" t="s">
        <v>279</v>
      </c>
      <c r="B1" s="97"/>
    </row>
    <row r="2" spans="1:2" ht="31.5">
      <c r="A2" s="189"/>
      <c r="B2" s="189" t="s">
        <v>197</v>
      </c>
    </row>
    <row r="3" spans="1:2" ht="15" customHeight="1">
      <c r="A3" s="187"/>
      <c r="B3" s="190" t="s">
        <v>8</v>
      </c>
    </row>
    <row r="4" spans="1:2" ht="15" customHeight="1">
      <c r="A4" s="187" t="s">
        <v>47</v>
      </c>
      <c r="B4" s="190">
        <v>11184.8</v>
      </c>
    </row>
    <row r="5" spans="1:2" ht="15" customHeight="1">
      <c r="A5" s="187" t="s">
        <v>40</v>
      </c>
      <c r="B5" s="190">
        <v>5892.7579999999998</v>
      </c>
    </row>
    <row r="6" spans="1:2" ht="15" customHeight="1">
      <c r="A6" s="187" t="s">
        <v>48</v>
      </c>
      <c r="B6" s="190">
        <v>3298.098</v>
      </c>
    </row>
    <row r="7" spans="1:2" ht="15" customHeight="1">
      <c r="A7" s="187" t="s">
        <v>42</v>
      </c>
      <c r="B7" s="190">
        <v>1878.65</v>
      </c>
    </row>
    <row r="8" spans="1:2" ht="15" customHeight="1">
      <c r="A8" s="187" t="s">
        <v>62</v>
      </c>
      <c r="B8" s="190">
        <v>1805.8320000000001</v>
      </c>
    </row>
    <row r="9" spans="1:2" ht="15" customHeight="1">
      <c r="A9" s="187" t="s">
        <v>85</v>
      </c>
      <c r="B9" s="190">
        <v>1791.922</v>
      </c>
    </row>
    <row r="10" spans="1:2" ht="15" customHeight="1">
      <c r="A10" s="187" t="s">
        <v>144</v>
      </c>
      <c r="B10" s="190">
        <v>1767.579</v>
      </c>
    </row>
    <row r="11" spans="1:2" ht="15" customHeight="1">
      <c r="A11" s="187" t="s">
        <v>41</v>
      </c>
      <c r="B11" s="190">
        <v>1713.5609999999999</v>
      </c>
    </row>
    <row r="12" spans="1:2" ht="15" customHeight="1">
      <c r="A12" s="187" t="s">
        <v>74</v>
      </c>
      <c r="B12" s="190">
        <v>1257.538</v>
      </c>
    </row>
    <row r="13" spans="1:2" ht="15" customHeight="1">
      <c r="A13" s="187" t="s">
        <v>145</v>
      </c>
      <c r="B13" s="190">
        <v>749.29499999999996</v>
      </c>
    </row>
    <row r="14" spans="1:2" ht="15" customHeight="1">
      <c r="A14" s="187" t="s">
        <v>76</v>
      </c>
      <c r="B14" s="190">
        <v>647.71299999999997</v>
      </c>
    </row>
    <row r="15" spans="1:2" ht="15" customHeight="1">
      <c r="A15" s="187" t="s">
        <v>75</v>
      </c>
      <c r="B15" s="190">
        <v>622.10299999999995</v>
      </c>
    </row>
    <row r="16" spans="1:2" ht="15" customHeight="1">
      <c r="A16" s="187" t="s">
        <v>77</v>
      </c>
      <c r="B16" s="190">
        <v>545.08399999999995</v>
      </c>
    </row>
    <row r="17" spans="1:2" ht="15" customHeight="1">
      <c r="A17" s="187" t="s">
        <v>78</v>
      </c>
      <c r="B17" s="190">
        <v>517.40899999999999</v>
      </c>
    </row>
    <row r="18" spans="1:2" ht="15" customHeight="1">
      <c r="A18" s="187" t="s">
        <v>198</v>
      </c>
      <c r="B18" s="190">
        <v>508.91199999999998</v>
      </c>
    </row>
    <row r="19" spans="1:2" ht="15" customHeight="1">
      <c r="A19" s="187"/>
      <c r="B19" s="190"/>
    </row>
    <row r="20" spans="1:2" ht="15" customHeight="1">
      <c r="A20" s="187"/>
      <c r="B20" s="190"/>
    </row>
    <row r="21" spans="1:2">
      <c r="A21" s="188"/>
    </row>
  </sheetData>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O11"/>
  <sheetViews>
    <sheetView workbookViewId="0"/>
  </sheetViews>
  <sheetFormatPr defaultColWidth="9" defaultRowHeight="14"/>
  <cols>
    <col min="1" max="1" width="33.75" style="191" customWidth="1"/>
    <col min="2" max="18" width="7.75" style="191" customWidth="1"/>
    <col min="19" max="16384" width="9" style="191"/>
  </cols>
  <sheetData>
    <row r="1" spans="1:15" s="194" customFormat="1" ht="27" customHeight="1">
      <c r="A1" s="192" t="s">
        <v>278</v>
      </c>
      <c r="B1" s="193"/>
      <c r="C1" s="193"/>
      <c r="D1" s="193"/>
      <c r="E1" s="193"/>
      <c r="F1" s="193"/>
      <c r="G1" s="193"/>
    </row>
    <row r="2" spans="1:15" ht="250.5" customHeight="1"/>
    <row r="3" spans="1:15" ht="15" customHeight="1">
      <c r="A3" s="193"/>
    </row>
    <row r="4" spans="1:15" ht="15" customHeight="1">
      <c r="A4" s="193"/>
    </row>
    <row r="5" spans="1:15" ht="15" customHeight="1">
      <c r="A5" s="193" t="s">
        <v>143</v>
      </c>
    </row>
    <row r="6" spans="1:15" ht="15" customHeight="1">
      <c r="A6" s="201" t="s">
        <v>183</v>
      </c>
    </row>
    <row r="7" spans="1:15" ht="15" customHeight="1">
      <c r="A7" s="201" t="s">
        <v>89</v>
      </c>
    </row>
    <row r="8" spans="1:15">
      <c r="A8" s="98"/>
      <c r="B8" s="235"/>
      <c r="C8" s="195" t="s">
        <v>0</v>
      </c>
      <c r="D8" s="195" t="s">
        <v>1</v>
      </c>
      <c r="E8" s="195" t="s">
        <v>2</v>
      </c>
      <c r="F8" s="195" t="s">
        <v>3</v>
      </c>
      <c r="G8" s="195" t="s">
        <v>4</v>
      </c>
      <c r="H8" s="195" t="s">
        <v>7</v>
      </c>
      <c r="I8" s="195" t="s">
        <v>43</v>
      </c>
      <c r="J8" s="195" t="s">
        <v>46</v>
      </c>
      <c r="K8" s="195" t="s">
        <v>53</v>
      </c>
      <c r="L8" s="195" t="s">
        <v>56</v>
      </c>
      <c r="M8" s="195" t="s">
        <v>65</v>
      </c>
      <c r="N8" s="195" t="s">
        <v>90</v>
      </c>
      <c r="O8" s="195" t="s">
        <v>184</v>
      </c>
    </row>
    <row r="9" spans="1:15">
      <c r="A9" s="98" t="s">
        <v>169</v>
      </c>
      <c r="B9" s="236"/>
      <c r="C9" s="228">
        <v>116.72101600000001</v>
      </c>
      <c r="D9" s="228">
        <v>121.19252299999999</v>
      </c>
      <c r="E9" s="228">
        <v>114.759579</v>
      </c>
      <c r="F9" s="228">
        <v>110.08206500000001</v>
      </c>
      <c r="G9" s="228">
        <v>103.128523</v>
      </c>
      <c r="H9" s="228">
        <v>100.59308</v>
      </c>
      <c r="I9" s="228">
        <v>102.43819000000001</v>
      </c>
      <c r="J9" s="228">
        <v>112.58205700000001</v>
      </c>
      <c r="K9" s="228">
        <v>124.35517400000001</v>
      </c>
      <c r="L9" s="228">
        <v>128.044882</v>
      </c>
      <c r="M9" s="228">
        <v>132.768688</v>
      </c>
      <c r="N9" s="228">
        <v>136.520568</v>
      </c>
      <c r="O9" s="228">
        <v>140.29234299999999</v>
      </c>
    </row>
    <row r="11" spans="1:15">
      <c r="A11" s="77"/>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C9"/>
  <sheetViews>
    <sheetView showGridLines="0" zoomScaleNormal="100" workbookViewId="0"/>
  </sheetViews>
  <sheetFormatPr defaultColWidth="7.58203125" defaultRowHeight="10"/>
  <cols>
    <col min="1" max="1" width="31.08203125" style="144" customWidth="1"/>
    <col min="2" max="2" width="8.83203125" style="144" customWidth="1"/>
    <col min="3" max="3" width="51.08203125" style="144" customWidth="1"/>
    <col min="4" max="16384" width="7.58203125" style="144"/>
  </cols>
  <sheetData>
    <row r="1" spans="1:3" s="111" customFormat="1" ht="27" customHeight="1">
      <c r="A1" s="120" t="s">
        <v>259</v>
      </c>
      <c r="B1" s="97"/>
      <c r="C1" s="97"/>
    </row>
    <row r="2" spans="1:3" ht="20">
      <c r="A2" s="78"/>
      <c r="B2" s="78" t="s">
        <v>108</v>
      </c>
      <c r="C2" s="78" t="s">
        <v>26</v>
      </c>
    </row>
    <row r="3" spans="1:3" ht="20">
      <c r="A3" s="164" t="s">
        <v>109</v>
      </c>
      <c r="B3" s="165" t="s">
        <v>253</v>
      </c>
      <c r="C3" s="164" t="s">
        <v>110</v>
      </c>
    </row>
    <row r="4" spans="1:3" ht="15" customHeight="1">
      <c r="A4" s="164" t="s">
        <v>27</v>
      </c>
      <c r="B4" s="165" t="s">
        <v>254</v>
      </c>
      <c r="C4" s="164" t="s">
        <v>111</v>
      </c>
    </row>
    <row r="5" spans="1:3" ht="15" customHeight="1">
      <c r="A5" s="164" t="s">
        <v>112</v>
      </c>
      <c r="B5" s="165" t="s">
        <v>255</v>
      </c>
      <c r="C5" s="164" t="s">
        <v>113</v>
      </c>
    </row>
    <row r="6" spans="1:3" ht="20">
      <c r="A6" s="164" t="s">
        <v>28</v>
      </c>
      <c r="B6" s="165" t="s">
        <v>256</v>
      </c>
      <c r="C6" s="164" t="s">
        <v>114</v>
      </c>
    </row>
    <row r="7" spans="1:3" ht="15" customHeight="1">
      <c r="A7" s="164" t="s">
        <v>29</v>
      </c>
      <c r="B7" s="166"/>
      <c r="C7" s="164"/>
    </row>
    <row r="8" spans="1:3" ht="15" customHeight="1">
      <c r="A8" s="167" t="s">
        <v>115</v>
      </c>
      <c r="B8" s="165" t="s">
        <v>257</v>
      </c>
      <c r="C8" s="164" t="s">
        <v>116</v>
      </c>
    </row>
    <row r="9" spans="1:3" ht="15" customHeight="1">
      <c r="A9" s="167" t="s">
        <v>117</v>
      </c>
      <c r="B9" s="165" t="s">
        <v>258</v>
      </c>
      <c r="C9" s="164" t="s">
        <v>118</v>
      </c>
    </row>
  </sheetData>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N8"/>
  <sheetViews>
    <sheetView zoomScaleNormal="100" workbookViewId="0"/>
  </sheetViews>
  <sheetFormatPr defaultColWidth="9" defaultRowHeight="14"/>
  <cols>
    <col min="1" max="1" width="33.75" style="191" customWidth="1"/>
    <col min="2" max="18" width="7.75" style="191" customWidth="1"/>
    <col min="19" max="16384" width="9" style="191"/>
  </cols>
  <sheetData>
    <row r="1" spans="1:14" s="194" customFormat="1" ht="27" customHeight="1">
      <c r="A1" s="192" t="s">
        <v>280</v>
      </c>
      <c r="B1" s="193"/>
      <c r="C1" s="193"/>
      <c r="D1" s="193"/>
      <c r="E1" s="193"/>
      <c r="F1" s="193"/>
      <c r="G1" s="193"/>
    </row>
    <row r="2" spans="1:14" ht="287.25" customHeight="1"/>
    <row r="3" spans="1:14" ht="15" customHeight="1">
      <c r="A3" s="193" t="s">
        <v>172</v>
      </c>
    </row>
    <row r="4" spans="1:14" ht="15" customHeight="1">
      <c r="A4" s="197" t="s">
        <v>171</v>
      </c>
    </row>
    <row r="5" spans="1:14">
      <c r="A5" s="98"/>
      <c r="B5" s="195"/>
      <c r="C5" s="195"/>
      <c r="D5" s="195"/>
      <c r="E5" s="195"/>
      <c r="F5" s="195"/>
      <c r="G5" s="195"/>
      <c r="H5" s="195"/>
      <c r="I5" s="195"/>
      <c r="J5" s="195"/>
      <c r="K5" s="195"/>
      <c r="L5" s="195"/>
      <c r="M5" s="195"/>
      <c r="N5" s="195"/>
    </row>
    <row r="6" spans="1:14">
      <c r="A6" s="98"/>
      <c r="B6" s="202"/>
      <c r="C6" s="202"/>
      <c r="D6" s="202"/>
      <c r="E6" s="202"/>
      <c r="F6" s="202"/>
      <c r="G6" s="202"/>
      <c r="H6" s="202"/>
      <c r="I6" s="202"/>
      <c r="J6" s="202"/>
      <c r="K6" s="202"/>
      <c r="L6" s="202"/>
      <c r="M6" s="202"/>
      <c r="N6" s="202"/>
    </row>
    <row r="8" spans="1:14">
      <c r="A8" s="77"/>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E7"/>
  <sheetViews>
    <sheetView showGridLines="0" zoomScaleNormal="100" workbookViewId="0"/>
  </sheetViews>
  <sheetFormatPr defaultColWidth="7.58203125" defaultRowHeight="10"/>
  <cols>
    <col min="1" max="1" width="48.5" style="144" bestFit="1" customWidth="1"/>
    <col min="2" max="5" width="8.83203125" style="144" customWidth="1"/>
    <col min="6" max="16384" width="7.58203125" style="144"/>
  </cols>
  <sheetData>
    <row r="1" spans="1:5" s="111" customFormat="1" ht="27" customHeight="1">
      <c r="A1" s="120" t="s">
        <v>179</v>
      </c>
      <c r="B1" s="97"/>
      <c r="C1" s="97"/>
      <c r="D1" s="97"/>
      <c r="E1" s="97"/>
    </row>
    <row r="2" spans="1:5" ht="15" customHeight="1">
      <c r="A2" s="78"/>
      <c r="B2" s="171" t="s">
        <v>56</v>
      </c>
      <c r="C2" s="172" t="s">
        <v>65</v>
      </c>
      <c r="D2" s="172" t="s">
        <v>90</v>
      </c>
      <c r="E2" s="172" t="s">
        <v>184</v>
      </c>
    </row>
    <row r="3" spans="1:5" ht="15" customHeight="1">
      <c r="A3" s="23" t="s">
        <v>119</v>
      </c>
      <c r="B3" s="169">
        <v>2.54</v>
      </c>
      <c r="C3" s="170">
        <v>2.65</v>
      </c>
      <c r="D3" s="170">
        <v>2.6</v>
      </c>
      <c r="E3" s="170">
        <v>2.5099999999999998</v>
      </c>
    </row>
    <row r="4" spans="1:5" ht="15" customHeight="1">
      <c r="A4" s="71" t="s">
        <v>120</v>
      </c>
      <c r="B4" s="168">
        <v>2.76</v>
      </c>
      <c r="C4" s="24">
        <v>3.05</v>
      </c>
      <c r="D4" s="24">
        <v>3.15</v>
      </c>
      <c r="E4" s="24">
        <v>3.24</v>
      </c>
    </row>
    <row r="5" spans="1:5" ht="15" customHeight="1">
      <c r="A5" s="71" t="s">
        <v>260</v>
      </c>
      <c r="B5" s="168">
        <v>22</v>
      </c>
      <c r="C5" s="24">
        <v>40</v>
      </c>
      <c r="D5" s="24">
        <v>55</v>
      </c>
      <c r="E5" s="24">
        <v>73</v>
      </c>
    </row>
    <row r="6" spans="1:5" ht="15" customHeight="1">
      <c r="A6" s="71" t="s">
        <v>121</v>
      </c>
      <c r="B6" s="168">
        <v>51</v>
      </c>
      <c r="C6" s="24">
        <v>90</v>
      </c>
      <c r="D6" s="24">
        <v>128</v>
      </c>
      <c r="E6" s="24">
        <v>169</v>
      </c>
    </row>
    <row r="7" spans="1:5">
      <c r="A7" s="141"/>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14"/>
  <sheetViews>
    <sheetView showGridLines="0" zoomScaleNormal="100" workbookViewId="0"/>
  </sheetViews>
  <sheetFormatPr defaultRowHeight="14"/>
  <cols>
    <col min="1" max="1" width="41.58203125" customWidth="1"/>
    <col min="2" max="2" width="8" customWidth="1"/>
    <col min="3" max="7" width="8.08203125" customWidth="1"/>
  </cols>
  <sheetData>
    <row r="1" spans="1:7" s="111" customFormat="1" ht="27" customHeight="1">
      <c r="A1" s="120" t="s">
        <v>269</v>
      </c>
      <c r="B1" s="97"/>
      <c r="C1" s="97"/>
      <c r="D1" s="97"/>
      <c r="E1" s="97"/>
      <c r="F1" s="97"/>
      <c r="G1" s="97"/>
    </row>
    <row r="2" spans="1:7" ht="11.25" customHeight="1">
      <c r="A2" s="72"/>
      <c r="B2" s="119" t="s">
        <v>53</v>
      </c>
      <c r="C2" s="73" t="s">
        <v>56</v>
      </c>
      <c r="D2" s="74" t="s">
        <v>65</v>
      </c>
      <c r="E2" s="74" t="s">
        <v>90</v>
      </c>
      <c r="F2" s="74" t="s">
        <v>184</v>
      </c>
      <c r="G2" s="75" t="s">
        <v>5</v>
      </c>
    </row>
    <row r="3" spans="1:7" ht="11.25" customHeight="1">
      <c r="A3" s="1"/>
      <c r="B3" s="99" t="s">
        <v>8</v>
      </c>
      <c r="C3" s="35" t="s">
        <v>8</v>
      </c>
      <c r="D3" s="36" t="s">
        <v>8</v>
      </c>
      <c r="E3" s="36" t="s">
        <v>8</v>
      </c>
      <c r="F3" s="36" t="s">
        <v>8</v>
      </c>
      <c r="G3" s="37" t="s">
        <v>8</v>
      </c>
    </row>
    <row r="4" spans="1:7" ht="18.75" customHeight="1">
      <c r="A4" s="33" t="s">
        <v>206</v>
      </c>
      <c r="B4" s="100">
        <v>2445.6120000000228</v>
      </c>
      <c r="C4" s="38">
        <v>1758.7850000000108</v>
      </c>
      <c r="D4" s="39">
        <v>3528.0570000000007</v>
      </c>
      <c r="E4" s="39">
        <v>2359.7610000000059</v>
      </c>
      <c r="F4" s="39"/>
      <c r="G4" s="38"/>
    </row>
    <row r="5" spans="1:7" ht="15" customHeight="1">
      <c r="A5" s="33" t="s">
        <v>12</v>
      </c>
      <c r="B5" s="98"/>
      <c r="C5" s="34"/>
      <c r="D5" s="1"/>
      <c r="E5" s="1"/>
      <c r="F5" s="1"/>
      <c r="G5" s="34"/>
    </row>
    <row r="6" spans="1:7" ht="15" customHeight="1">
      <c r="A6" s="41" t="s">
        <v>57</v>
      </c>
      <c r="B6" s="98"/>
      <c r="C6" s="101"/>
      <c r="D6" s="42"/>
      <c r="E6" s="42"/>
      <c r="F6" s="42"/>
      <c r="G6" s="34"/>
    </row>
    <row r="7" spans="1:7" ht="15" customHeight="1">
      <c r="A7" s="121" t="s">
        <v>207</v>
      </c>
      <c r="B7" s="102">
        <v>0</v>
      </c>
      <c r="C7" s="43">
        <v>-9.4</v>
      </c>
      <c r="D7" s="40">
        <v>-10.1</v>
      </c>
      <c r="E7" s="40">
        <v>-10.5</v>
      </c>
      <c r="F7" s="40"/>
      <c r="G7" s="43">
        <v>-30</v>
      </c>
    </row>
    <row r="8" spans="1:7" ht="15" customHeight="1">
      <c r="A8" s="121" t="s">
        <v>208</v>
      </c>
      <c r="B8" s="102">
        <v>-2.8380000000000001</v>
      </c>
      <c r="C8" s="43">
        <v>0</v>
      </c>
      <c r="D8" s="40">
        <v>0</v>
      </c>
      <c r="E8" s="40">
        <v>0</v>
      </c>
      <c r="F8" s="40"/>
      <c r="G8" s="43">
        <v>-2.8380000000000001</v>
      </c>
    </row>
    <row r="9" spans="1:7" ht="15" customHeight="1">
      <c r="A9" s="41" t="s">
        <v>58</v>
      </c>
      <c r="B9" s="102"/>
      <c r="C9" s="34"/>
      <c r="D9" s="1"/>
      <c r="E9" s="1"/>
      <c r="F9" s="1"/>
      <c r="G9" s="43"/>
    </row>
    <row r="10" spans="1:7" ht="15" customHeight="1">
      <c r="A10" s="122" t="s">
        <v>6</v>
      </c>
      <c r="B10" s="104">
        <v>536.05100000000152</v>
      </c>
      <c r="C10" s="44">
        <v>706.71300000000008</v>
      </c>
      <c r="D10" s="45">
        <v>405.44499999999755</v>
      </c>
      <c r="E10" s="45">
        <v>286.66400000000249</v>
      </c>
      <c r="F10" s="45"/>
      <c r="G10" s="44">
        <v>1934.8730000000014</v>
      </c>
    </row>
    <row r="11" spans="1:7" ht="15" customHeight="1">
      <c r="A11" s="125" t="s">
        <v>54</v>
      </c>
      <c r="B11" s="102">
        <v>92.703999999999979</v>
      </c>
      <c r="C11" s="43">
        <v>191.21700000000055</v>
      </c>
      <c r="D11" s="40">
        <v>157.0590000000002</v>
      </c>
      <c r="E11" s="40">
        <v>117.31500000000051</v>
      </c>
      <c r="F11" s="40"/>
      <c r="G11" s="43">
        <v>558.29500000000121</v>
      </c>
    </row>
    <row r="12" spans="1:7" ht="15" customHeight="1">
      <c r="A12" s="125" t="s">
        <v>31</v>
      </c>
      <c r="B12" s="102">
        <v>219.64799999999968</v>
      </c>
      <c r="C12" s="43">
        <v>349.3220000000004</v>
      </c>
      <c r="D12" s="40">
        <v>153.49800000000005</v>
      </c>
      <c r="E12" s="40">
        <v>66.680999999999955</v>
      </c>
      <c r="F12" s="40"/>
      <c r="G12" s="43">
        <v>789.149</v>
      </c>
    </row>
    <row r="13" spans="1:7" ht="15" customHeight="1">
      <c r="A13" s="125" t="s">
        <v>209</v>
      </c>
      <c r="B13" s="102">
        <v>146.69000000000005</v>
      </c>
      <c r="C13" s="43">
        <v>107.98399999999992</v>
      </c>
      <c r="D13" s="40">
        <v>26.514999999999873</v>
      </c>
      <c r="E13" s="40">
        <v>36.039999999999964</v>
      </c>
      <c r="F13" s="40"/>
      <c r="G13" s="43">
        <v>317.22899999999981</v>
      </c>
    </row>
    <row r="14" spans="1:7" ht="15" customHeight="1">
      <c r="A14" s="125" t="s">
        <v>210</v>
      </c>
      <c r="B14" s="102">
        <v>46.998000000000047</v>
      </c>
      <c r="C14" s="43">
        <v>26.023000000000025</v>
      </c>
      <c r="D14" s="40">
        <v>26.010999999999967</v>
      </c>
      <c r="E14" s="40">
        <v>26</v>
      </c>
      <c r="F14" s="40"/>
      <c r="G14" s="43">
        <v>125.03200000000004</v>
      </c>
    </row>
    <row r="15" spans="1:7" ht="15" customHeight="1">
      <c r="A15" s="125" t="s">
        <v>211</v>
      </c>
      <c r="B15" s="102">
        <v>-1.8999999999999773</v>
      </c>
      <c r="C15" s="43">
        <v>39.777000000000079</v>
      </c>
      <c r="D15" s="40">
        <v>32.106999999999964</v>
      </c>
      <c r="E15" s="40">
        <v>23.8109999999999</v>
      </c>
      <c r="F15" s="40"/>
      <c r="G15" s="43">
        <v>93.794999999999959</v>
      </c>
    </row>
    <row r="16" spans="1:7" ht="15" customHeight="1">
      <c r="A16" s="125" t="s">
        <v>32</v>
      </c>
      <c r="B16" s="102">
        <v>31.911000000001764</v>
      </c>
      <c r="C16" s="43">
        <v>-7.6100000000008095</v>
      </c>
      <c r="D16" s="40">
        <v>10.254999999997494</v>
      </c>
      <c r="E16" s="40">
        <v>16.817000000002167</v>
      </c>
      <c r="F16" s="40"/>
      <c r="G16" s="43">
        <v>51.373000000000616</v>
      </c>
    </row>
    <row r="17" spans="1:7" ht="15" customHeight="1">
      <c r="A17" s="122" t="s">
        <v>33</v>
      </c>
      <c r="B17" s="104">
        <v>534.22099999999909</v>
      </c>
      <c r="C17" s="44">
        <v>1063.5529999999997</v>
      </c>
      <c r="D17" s="45">
        <v>330.32899999999904</v>
      </c>
      <c r="E17" s="45">
        <v>814.32600000000048</v>
      </c>
      <c r="F17" s="45"/>
      <c r="G17" s="44">
        <v>2742.4289999999983</v>
      </c>
    </row>
    <row r="18" spans="1:7" ht="15" customHeight="1">
      <c r="A18" s="125" t="s">
        <v>94</v>
      </c>
      <c r="B18" s="102">
        <v>40.545000000000073</v>
      </c>
      <c r="C18" s="43">
        <v>333.53000000000065</v>
      </c>
      <c r="D18" s="40">
        <v>345.98399999999947</v>
      </c>
      <c r="E18" s="40">
        <v>357.08200000000033</v>
      </c>
      <c r="F18" s="40"/>
      <c r="G18" s="43">
        <v>1077.1410000000005</v>
      </c>
    </row>
    <row r="19" spans="1:7" ht="15" customHeight="1">
      <c r="A19" s="125" t="s">
        <v>34</v>
      </c>
      <c r="B19" s="102">
        <v>135.07699999999997</v>
      </c>
      <c r="C19" s="43">
        <v>174.90199999999996</v>
      </c>
      <c r="D19" s="40">
        <v>61.487999999999928</v>
      </c>
      <c r="E19" s="40">
        <v>80.716999999999956</v>
      </c>
      <c r="F19" s="40"/>
      <c r="G19" s="43">
        <v>452.18399999999986</v>
      </c>
    </row>
    <row r="20" spans="1:7" ht="15" customHeight="1">
      <c r="A20" s="125" t="s">
        <v>59</v>
      </c>
      <c r="B20" s="102">
        <v>534.96399999999994</v>
      </c>
      <c r="C20" s="43">
        <v>75.761999999999716</v>
      </c>
      <c r="D20" s="40">
        <v>16.942000000000007</v>
      </c>
      <c r="E20" s="40">
        <v>16.186999999999898</v>
      </c>
      <c r="F20" s="40"/>
      <c r="G20" s="43">
        <v>643.85499999999956</v>
      </c>
    </row>
    <row r="21" spans="1:7" ht="15" customHeight="1">
      <c r="A21" s="125" t="s">
        <v>44</v>
      </c>
      <c r="B21" s="102">
        <v>33.621000000000123</v>
      </c>
      <c r="C21" s="43">
        <v>201.82300000000001</v>
      </c>
      <c r="D21" s="40">
        <v>-139.6710000000003</v>
      </c>
      <c r="E21" s="40">
        <v>355.41499999999974</v>
      </c>
      <c r="F21" s="40"/>
      <c r="G21" s="43">
        <v>451.18799999999953</v>
      </c>
    </row>
    <row r="22" spans="1:7" s="46" customFormat="1" ht="15" customHeight="1">
      <c r="A22" s="125" t="s">
        <v>212</v>
      </c>
      <c r="B22" s="102">
        <v>22.407</v>
      </c>
      <c r="C22" s="43">
        <v>47.030999999999999</v>
      </c>
      <c r="D22" s="40">
        <v>46.822000000000003</v>
      </c>
      <c r="E22" s="40">
        <v>47.43</v>
      </c>
      <c r="F22" s="40"/>
      <c r="G22" s="43">
        <v>163.69</v>
      </c>
    </row>
    <row r="23" spans="1:7" ht="15" customHeight="1">
      <c r="A23" s="125" t="s">
        <v>213</v>
      </c>
      <c r="B23" s="40">
        <v>-139.54900000000001</v>
      </c>
      <c r="C23" s="43">
        <v>79.037000000000006</v>
      </c>
      <c r="D23" s="40">
        <v>-30.255999999999972</v>
      </c>
      <c r="E23" s="40">
        <v>-30.256</v>
      </c>
      <c r="F23" s="40"/>
      <c r="G23" s="43">
        <v>-121.02399999999997</v>
      </c>
    </row>
    <row r="24" spans="1:7" ht="15" customHeight="1">
      <c r="A24" s="125" t="s">
        <v>95</v>
      </c>
      <c r="B24" s="40">
        <v>-68</v>
      </c>
      <c r="C24" s="43">
        <v>68</v>
      </c>
      <c r="D24" s="40">
        <v>0</v>
      </c>
      <c r="E24" s="40">
        <v>0</v>
      </c>
      <c r="F24" s="40"/>
      <c r="G24" s="43">
        <v>0</v>
      </c>
    </row>
    <row r="25" spans="1:7" s="46" customFormat="1" ht="15" customHeight="1">
      <c r="A25" s="125" t="s">
        <v>214</v>
      </c>
      <c r="B25" s="102">
        <v>-16.067</v>
      </c>
      <c r="C25" s="43">
        <v>77.650000000000006</v>
      </c>
      <c r="D25" s="40">
        <v>30.4</v>
      </c>
      <c r="E25" s="40">
        <v>-57.53</v>
      </c>
      <c r="F25" s="40"/>
      <c r="G25" s="43">
        <v>34.453000000000003</v>
      </c>
    </row>
    <row r="26" spans="1:7" s="46" customFormat="1" ht="15" customHeight="1">
      <c r="A26" s="125" t="s">
        <v>35</v>
      </c>
      <c r="B26" s="102">
        <v>-8.7770000000010668</v>
      </c>
      <c r="C26" s="43">
        <v>5.8179999999993015</v>
      </c>
      <c r="D26" s="40">
        <v>-1.3800000000001091</v>
      </c>
      <c r="E26" s="40">
        <v>45.281000000000518</v>
      </c>
      <c r="F26" s="40"/>
      <c r="G26" s="43">
        <v>40.941999999998643</v>
      </c>
    </row>
    <row r="27" spans="1:7" s="46" customFormat="1" ht="15" customHeight="1">
      <c r="A27" s="124" t="s">
        <v>36</v>
      </c>
      <c r="B27" s="104">
        <v>2759.8760000000002</v>
      </c>
      <c r="C27" s="44">
        <v>1070.652</v>
      </c>
      <c r="D27" s="45">
        <v>114.2510000000002</v>
      </c>
      <c r="E27" s="45">
        <v>88.739999999999782</v>
      </c>
      <c r="F27" s="45"/>
      <c r="G27" s="44">
        <v>4033.5190000000002</v>
      </c>
    </row>
    <row r="28" spans="1:7" s="46" customFormat="1" ht="15" customHeight="1">
      <c r="A28" s="125" t="s">
        <v>37</v>
      </c>
      <c r="B28" s="102">
        <v>2605.6850000000004</v>
      </c>
      <c r="C28" s="43">
        <v>659.00699999999961</v>
      </c>
      <c r="D28" s="40">
        <v>-260.93399999999929</v>
      </c>
      <c r="E28" s="40">
        <v>-217.10099999999966</v>
      </c>
      <c r="F28" s="40"/>
      <c r="G28" s="43">
        <v>2786.6570000000011</v>
      </c>
    </row>
    <row r="29" spans="1:7" s="46" customFormat="1" ht="15" customHeight="1">
      <c r="A29" s="125" t="s">
        <v>97</v>
      </c>
      <c r="B29" s="102">
        <v>112.80799999999999</v>
      </c>
      <c r="C29" s="43">
        <v>285.16399999999999</v>
      </c>
      <c r="D29" s="40">
        <v>197.29499999999999</v>
      </c>
      <c r="E29" s="40">
        <v>81.785000000000025</v>
      </c>
      <c r="F29" s="40"/>
      <c r="G29" s="43">
        <v>677.05199999999991</v>
      </c>
    </row>
    <row r="30" spans="1:7" s="46" customFormat="1" ht="15" customHeight="1">
      <c r="A30" s="125" t="s">
        <v>96</v>
      </c>
      <c r="B30" s="102">
        <v>9.91700000000003</v>
      </c>
      <c r="C30" s="43">
        <v>60.489000000000033</v>
      </c>
      <c r="D30" s="40">
        <v>102.18999999999994</v>
      </c>
      <c r="E30" s="40">
        <v>139.96499999999992</v>
      </c>
      <c r="F30" s="40"/>
      <c r="G30" s="43">
        <v>312.56099999999992</v>
      </c>
    </row>
    <row r="31" spans="1:7" s="46" customFormat="1" ht="15" customHeight="1">
      <c r="A31" s="125" t="s">
        <v>38</v>
      </c>
      <c r="B31" s="102">
        <v>31.465999999999894</v>
      </c>
      <c r="C31" s="43">
        <v>65.992000000000417</v>
      </c>
      <c r="D31" s="40">
        <v>75.699999999999562</v>
      </c>
      <c r="E31" s="40">
        <v>84.090999999999497</v>
      </c>
      <c r="F31" s="40"/>
      <c r="G31" s="43">
        <v>257.24899999999934</v>
      </c>
    </row>
    <row r="32" spans="1:7" s="46" customFormat="1" ht="15" customHeight="1">
      <c r="A32" s="123" t="s">
        <v>39</v>
      </c>
      <c r="B32" s="102">
        <v>23.723000000000184</v>
      </c>
      <c r="C32" s="43">
        <v>30.035000000000309</v>
      </c>
      <c r="D32" s="40">
        <v>6.1300000000001091</v>
      </c>
      <c r="E32" s="40">
        <v>96.329000000000178</v>
      </c>
      <c r="F32" s="40"/>
      <c r="G32" s="43">
        <v>156.21700000000078</v>
      </c>
    </row>
    <row r="33" spans="1:7" s="46" customFormat="1" ht="15" customHeight="1">
      <c r="A33" s="123" t="s">
        <v>215</v>
      </c>
      <c r="B33" s="102">
        <v>11.682999999999993</v>
      </c>
      <c r="C33" s="43">
        <v>39.068999999999988</v>
      </c>
      <c r="D33" s="40">
        <v>35.783000000000001</v>
      </c>
      <c r="E33" s="40">
        <v>42.56</v>
      </c>
      <c r="F33" s="40"/>
      <c r="G33" s="43">
        <v>129.09499999999997</v>
      </c>
    </row>
    <row r="34" spans="1:7" s="46" customFormat="1" ht="15" customHeight="1">
      <c r="A34" s="121" t="s">
        <v>216</v>
      </c>
      <c r="B34" s="102">
        <v>0</v>
      </c>
      <c r="C34" s="43">
        <v>11.218999999999999</v>
      </c>
      <c r="D34" s="40">
        <v>278.22199999999998</v>
      </c>
      <c r="E34" s="40">
        <v>135.62100000000001</v>
      </c>
      <c r="F34" s="40"/>
      <c r="G34" s="43">
        <v>425.06200000000001</v>
      </c>
    </row>
    <row r="35" spans="1:7" s="46" customFormat="1" ht="15" customHeight="1">
      <c r="A35" s="123" t="s">
        <v>24</v>
      </c>
      <c r="B35" s="102">
        <v>-44</v>
      </c>
      <c r="C35" s="43">
        <v>21</v>
      </c>
      <c r="D35" s="40">
        <v>37</v>
      </c>
      <c r="E35" s="40">
        <v>9</v>
      </c>
      <c r="F35" s="40"/>
      <c r="G35" s="43">
        <v>23</v>
      </c>
    </row>
    <row r="36" spans="1:7" s="46" customFormat="1" ht="15" customHeight="1">
      <c r="A36" s="41" t="s">
        <v>86</v>
      </c>
      <c r="B36" s="104">
        <v>3819.1689999999871</v>
      </c>
      <c r="C36" s="44">
        <v>2933.3159999999843</v>
      </c>
      <c r="D36" s="45">
        <v>1197.5319999999992</v>
      </c>
      <c r="E36" s="45">
        <v>1462.5710000000036</v>
      </c>
      <c r="F36" s="45"/>
      <c r="G36" s="44">
        <v>9412.5879999999743</v>
      </c>
    </row>
    <row r="37" spans="1:7" ht="15" customHeight="1">
      <c r="A37" s="33" t="s">
        <v>13</v>
      </c>
      <c r="B37" s="102"/>
      <c r="C37" s="43"/>
      <c r="D37" s="40"/>
      <c r="E37" s="40"/>
      <c r="F37" s="40"/>
      <c r="G37" s="48"/>
    </row>
    <row r="38" spans="1:7" s="46" customFormat="1" ht="15" customHeight="1">
      <c r="A38" s="109" t="s">
        <v>217</v>
      </c>
      <c r="B38" s="106"/>
      <c r="C38" s="107"/>
      <c r="D38" s="105"/>
      <c r="E38" s="105"/>
      <c r="F38" s="108"/>
      <c r="G38" s="107"/>
    </row>
    <row r="39" spans="1:7" s="46" customFormat="1" ht="15" customHeight="1">
      <c r="A39" s="109" t="s">
        <v>218</v>
      </c>
      <c r="B39" s="106">
        <v>0</v>
      </c>
      <c r="C39" s="107">
        <v>445.23200000000003</v>
      </c>
      <c r="D39" s="105">
        <v>0</v>
      </c>
      <c r="E39" s="105">
        <v>0</v>
      </c>
      <c r="F39" s="108"/>
      <c r="G39" s="107">
        <v>445.23200000000003</v>
      </c>
    </row>
    <row r="40" spans="1:7" s="46" customFormat="1" ht="15" customHeight="1">
      <c r="A40" s="109" t="s">
        <v>219</v>
      </c>
      <c r="B40" s="106">
        <v>0</v>
      </c>
      <c r="C40" s="107">
        <v>20</v>
      </c>
      <c r="D40" s="105">
        <v>22.382999999999999</v>
      </c>
      <c r="E40" s="105">
        <v>70</v>
      </c>
      <c r="F40" s="108"/>
      <c r="G40" s="107">
        <v>112.383</v>
      </c>
    </row>
    <row r="41" spans="1:7" s="46" customFormat="1" ht="15" customHeight="1">
      <c r="A41" s="109" t="s">
        <v>220</v>
      </c>
      <c r="B41" s="106">
        <v>0</v>
      </c>
      <c r="C41" s="107">
        <v>-25</v>
      </c>
      <c r="D41" s="105">
        <v>-35</v>
      </c>
      <c r="E41" s="105">
        <v>-36</v>
      </c>
      <c r="F41" s="108"/>
      <c r="G41" s="107">
        <v>-96</v>
      </c>
    </row>
    <row r="42" spans="1:7" s="46" customFormat="1" ht="15" customHeight="1">
      <c r="A42" s="126" t="s">
        <v>221</v>
      </c>
      <c r="B42" s="106">
        <v>337.536</v>
      </c>
      <c r="C42" s="107">
        <v>297.44400000000002</v>
      </c>
      <c r="D42" s="105">
        <v>0</v>
      </c>
      <c r="E42" s="105">
        <v>0</v>
      </c>
      <c r="F42" s="108"/>
      <c r="G42" s="107">
        <v>634.98</v>
      </c>
    </row>
    <row r="43" spans="1:7" s="46" customFormat="1" ht="15" customHeight="1">
      <c r="A43" s="126" t="s">
        <v>47</v>
      </c>
      <c r="B43" s="106"/>
      <c r="C43" s="107"/>
      <c r="D43" s="105"/>
      <c r="E43" s="105"/>
      <c r="F43" s="108"/>
      <c r="G43" s="107"/>
    </row>
    <row r="44" spans="1:7" s="46" customFormat="1" ht="15" customHeight="1">
      <c r="A44" s="109" t="s">
        <v>222</v>
      </c>
      <c r="B44" s="106">
        <v>297.97500000000002</v>
      </c>
      <c r="C44" s="107">
        <v>169.15299999999999</v>
      </c>
      <c r="D44" s="105">
        <v>0</v>
      </c>
      <c r="E44" s="105">
        <v>0</v>
      </c>
      <c r="F44" s="108"/>
      <c r="G44" s="107">
        <v>467.12800000000004</v>
      </c>
    </row>
    <row r="45" spans="1:7" ht="15" customHeight="1">
      <c r="A45" s="109" t="s">
        <v>223</v>
      </c>
      <c r="B45" s="106">
        <v>49.253999999999998</v>
      </c>
      <c r="C45" s="107">
        <v>109.63500000000001</v>
      </c>
      <c r="D45" s="105">
        <v>116.34699999999999</v>
      </c>
      <c r="E45" s="105">
        <v>143.392</v>
      </c>
      <c r="F45" s="108"/>
      <c r="G45" s="107">
        <v>418.62799999999999</v>
      </c>
    </row>
    <row r="46" spans="1:7" s="46" customFormat="1" ht="15" customHeight="1">
      <c r="A46" s="110" t="s">
        <v>224</v>
      </c>
      <c r="B46" s="106">
        <v>44</v>
      </c>
      <c r="C46" s="107">
        <v>82.215000000000003</v>
      </c>
      <c r="D46" s="105">
        <v>53.09</v>
      </c>
      <c r="E46" s="105">
        <v>26.03</v>
      </c>
      <c r="F46" s="108"/>
      <c r="G46" s="107">
        <v>205.33500000000001</v>
      </c>
    </row>
    <row r="47" spans="1:7" ht="15" customHeight="1">
      <c r="A47" s="126" t="s">
        <v>225</v>
      </c>
      <c r="B47" s="106">
        <v>39.100999999999942</v>
      </c>
      <c r="C47" s="107">
        <v>205.952</v>
      </c>
      <c r="D47" s="105">
        <v>127.62799999999999</v>
      </c>
      <c r="E47" s="105">
        <v>106.56000000000003</v>
      </c>
      <c r="F47" s="108"/>
      <c r="G47" s="107">
        <v>479.24099999999999</v>
      </c>
    </row>
    <row r="48" spans="1:7" s="46" customFormat="1" ht="15" customHeight="1">
      <c r="A48" s="109" t="s">
        <v>30</v>
      </c>
      <c r="B48" s="106"/>
      <c r="C48" s="107"/>
      <c r="D48" s="105"/>
      <c r="E48" s="105"/>
      <c r="F48" s="108"/>
      <c r="G48" s="107"/>
    </row>
    <row r="49" spans="1:7" ht="15" customHeight="1">
      <c r="A49" s="110" t="s">
        <v>226</v>
      </c>
      <c r="B49" s="106">
        <v>10.413</v>
      </c>
      <c r="C49" s="107">
        <v>42.09</v>
      </c>
      <c r="D49" s="105">
        <v>65</v>
      </c>
      <c r="E49" s="105">
        <v>84.537000000000006</v>
      </c>
      <c r="F49" s="108"/>
      <c r="G49" s="107">
        <v>202.04000000000002</v>
      </c>
    </row>
    <row r="50" spans="1:7" s="46" customFormat="1" ht="15" customHeight="1">
      <c r="A50" s="110" t="s">
        <v>227</v>
      </c>
      <c r="B50" s="106">
        <v>49.51</v>
      </c>
      <c r="C50" s="107">
        <v>60.768000000000001</v>
      </c>
      <c r="D50" s="105">
        <v>8.01</v>
      </c>
      <c r="E50" s="105">
        <v>50.002000000000002</v>
      </c>
      <c r="F50" s="108"/>
      <c r="G50" s="107">
        <v>168.29</v>
      </c>
    </row>
    <row r="51" spans="1:7" ht="15" customHeight="1">
      <c r="A51" s="110" t="s">
        <v>228</v>
      </c>
      <c r="B51" s="106">
        <v>0</v>
      </c>
      <c r="C51" s="107">
        <v>5</v>
      </c>
      <c r="D51" s="105">
        <v>65</v>
      </c>
      <c r="E51" s="105">
        <v>90</v>
      </c>
      <c r="F51" s="108"/>
      <c r="G51" s="107">
        <v>160</v>
      </c>
    </row>
    <row r="52" spans="1:7" ht="15" customHeight="1">
      <c r="A52" s="110" t="s">
        <v>229</v>
      </c>
      <c r="B52" s="106">
        <v>8.5499999999999972</v>
      </c>
      <c r="C52" s="107">
        <v>27.004999999999995</v>
      </c>
      <c r="D52" s="105">
        <v>15.242000000000019</v>
      </c>
      <c r="E52" s="105">
        <v>-17.16100000000003</v>
      </c>
      <c r="F52" s="108"/>
      <c r="G52" s="107">
        <v>33.635999999999981</v>
      </c>
    </row>
    <row r="53" spans="1:7" ht="15" customHeight="1">
      <c r="A53" s="110" t="s">
        <v>40</v>
      </c>
      <c r="B53" s="106">
        <v>69.349000000000004</v>
      </c>
      <c r="C53" s="107">
        <v>103.735</v>
      </c>
      <c r="D53" s="105">
        <v>105.10599999999999</v>
      </c>
      <c r="E53" s="105">
        <v>131.16900000000001</v>
      </c>
      <c r="F53" s="108"/>
      <c r="G53" s="107">
        <v>409.35900000000004</v>
      </c>
    </row>
    <row r="54" spans="1:7" ht="15" customHeight="1">
      <c r="A54" s="110" t="s">
        <v>198</v>
      </c>
      <c r="B54" s="106">
        <v>-37.098999999999997</v>
      </c>
      <c r="C54" s="107">
        <v>198.637</v>
      </c>
      <c r="D54" s="105">
        <v>89.629000000000005</v>
      </c>
      <c r="E54" s="105">
        <v>36.18</v>
      </c>
      <c r="F54" s="108"/>
      <c r="G54" s="107">
        <v>287.34700000000004</v>
      </c>
    </row>
    <row r="55" spans="1:7" ht="15" customHeight="1">
      <c r="A55" s="110" t="s">
        <v>62</v>
      </c>
      <c r="B55" s="106">
        <v>49.408999999999999</v>
      </c>
      <c r="C55" s="107">
        <v>119.264</v>
      </c>
      <c r="D55" s="105">
        <v>19.266999999999999</v>
      </c>
      <c r="E55" s="105">
        <v>39.982999999999997</v>
      </c>
      <c r="F55" s="108"/>
      <c r="G55" s="107">
        <v>227.923</v>
      </c>
    </row>
    <row r="56" spans="1:7" ht="15" customHeight="1">
      <c r="A56" s="110" t="s">
        <v>75</v>
      </c>
      <c r="B56" s="106">
        <v>-41.465000000000003</v>
      </c>
      <c r="C56" s="107">
        <v>127.592</v>
      </c>
      <c r="D56" s="105">
        <v>55.706000000000003</v>
      </c>
      <c r="E56" s="105">
        <v>53.188000000000002</v>
      </c>
      <c r="F56" s="40"/>
      <c r="G56" s="107">
        <v>195.02100000000002</v>
      </c>
    </row>
    <row r="57" spans="1:7" ht="15" customHeight="1">
      <c r="A57" s="110" t="s">
        <v>48</v>
      </c>
      <c r="B57" s="106">
        <v>103.41800000000001</v>
      </c>
      <c r="C57" s="107">
        <v>90.113</v>
      </c>
      <c r="D57" s="105">
        <v>23.081</v>
      </c>
      <c r="E57" s="105">
        <v>-24.056999999999999</v>
      </c>
      <c r="F57" s="40"/>
      <c r="G57" s="107">
        <v>192.55500000000001</v>
      </c>
    </row>
    <row r="58" spans="1:7" ht="15" customHeight="1">
      <c r="A58" s="110" t="s">
        <v>85</v>
      </c>
      <c r="B58" s="106">
        <v>40.773000000000003</v>
      </c>
      <c r="C58" s="107">
        <v>85.369</v>
      </c>
      <c r="D58" s="105">
        <v>32.787999999999997</v>
      </c>
      <c r="E58" s="105">
        <v>22.385000000000002</v>
      </c>
      <c r="F58" s="108"/>
      <c r="G58" s="107">
        <v>181.315</v>
      </c>
    </row>
    <row r="59" spans="1:7" ht="15" customHeight="1">
      <c r="A59" s="110" t="s">
        <v>76</v>
      </c>
      <c r="B59" s="106">
        <v>1.528</v>
      </c>
      <c r="C59" s="107">
        <v>81.316000000000003</v>
      </c>
      <c r="D59" s="105">
        <v>50.545999999999999</v>
      </c>
      <c r="E59" s="105">
        <v>38.305999999999997</v>
      </c>
      <c r="F59" s="108"/>
      <c r="G59" s="107">
        <v>171.69600000000003</v>
      </c>
    </row>
    <row r="60" spans="1:7" ht="15" customHeight="1">
      <c r="A60" s="110" t="s">
        <v>78</v>
      </c>
      <c r="B60" s="106">
        <v>-26.271999999999998</v>
      </c>
      <c r="C60" s="107">
        <v>75.593000000000004</v>
      </c>
      <c r="D60" s="105">
        <v>9.0109999999999992</v>
      </c>
      <c r="E60" s="105">
        <v>15.026</v>
      </c>
      <c r="F60" s="108"/>
      <c r="G60" s="107">
        <v>73.358000000000004</v>
      </c>
    </row>
    <row r="61" spans="1:7" ht="15" customHeight="1">
      <c r="A61" s="109" t="s">
        <v>230</v>
      </c>
      <c r="B61" s="106"/>
      <c r="C61" s="107"/>
      <c r="D61" s="105"/>
      <c r="E61" s="106"/>
      <c r="F61" s="108"/>
      <c r="G61" s="107"/>
    </row>
    <row r="62" spans="1:7" ht="15" customHeight="1">
      <c r="A62" s="109" t="s">
        <v>231</v>
      </c>
      <c r="B62" s="106">
        <v>15.063000000000001</v>
      </c>
      <c r="C62" s="107">
        <v>46.045999999999999</v>
      </c>
      <c r="D62" s="105">
        <v>48.128999999999998</v>
      </c>
      <c r="E62" s="105">
        <v>19.015000000000001</v>
      </c>
      <c r="F62" s="108"/>
      <c r="G62" s="107">
        <v>128.25299999999999</v>
      </c>
    </row>
    <row r="63" spans="1:7" ht="15" customHeight="1">
      <c r="A63" s="127" t="s">
        <v>268</v>
      </c>
      <c r="B63" s="106"/>
      <c r="C63" s="107"/>
      <c r="D63" s="105"/>
      <c r="E63" s="105"/>
      <c r="F63" s="108"/>
      <c r="G63" s="107"/>
    </row>
    <row r="64" spans="1:7" ht="15" customHeight="1">
      <c r="A64" s="127" t="s">
        <v>232</v>
      </c>
      <c r="B64" s="112">
        <v>-2.681</v>
      </c>
      <c r="C64" s="113">
        <v>87.501000000000005</v>
      </c>
      <c r="D64" s="114">
        <v>14.461</v>
      </c>
      <c r="E64" s="114">
        <v>6.7690000000000001</v>
      </c>
      <c r="F64" s="45"/>
      <c r="G64" s="113">
        <v>106.05000000000001</v>
      </c>
    </row>
    <row r="65" spans="1:7" ht="15" customHeight="1">
      <c r="A65" s="127" t="s">
        <v>233</v>
      </c>
      <c r="B65" s="112">
        <v>-12.689</v>
      </c>
      <c r="C65" s="113">
        <v>36.771000000000001</v>
      </c>
      <c r="D65" s="114">
        <v>42.210999999999999</v>
      </c>
      <c r="E65" s="114">
        <v>28.626000000000001</v>
      </c>
      <c r="F65" s="45"/>
      <c r="G65" s="113">
        <v>94.919000000000011</v>
      </c>
    </row>
    <row r="66" spans="1:7" ht="15" customHeight="1">
      <c r="A66" s="127" t="s">
        <v>234</v>
      </c>
      <c r="B66" s="227">
        <v>19.329999999999998</v>
      </c>
      <c r="C66" s="107">
        <v>27.062999999999999</v>
      </c>
      <c r="D66" s="105">
        <v>21.896000000000001</v>
      </c>
      <c r="E66" s="227">
        <v>4.3959999999999999</v>
      </c>
      <c r="F66" s="39"/>
      <c r="G66" s="44">
        <v>72.685000000000002</v>
      </c>
    </row>
    <row r="67" spans="1:7" ht="15" customHeight="1">
      <c r="A67" s="127" t="s">
        <v>235</v>
      </c>
      <c r="B67" s="227">
        <v>-111</v>
      </c>
      <c r="C67" s="107">
        <v>111</v>
      </c>
      <c r="D67" s="105">
        <v>0</v>
      </c>
      <c r="E67" s="227">
        <v>0</v>
      </c>
      <c r="F67" s="39"/>
      <c r="G67" s="49">
        <v>0</v>
      </c>
    </row>
    <row r="68" spans="1:7" ht="15" customHeight="1">
      <c r="A68" s="127" t="s">
        <v>236</v>
      </c>
      <c r="B68" s="227">
        <v>-100</v>
      </c>
      <c r="C68" s="107">
        <v>99</v>
      </c>
      <c r="D68" s="105">
        <v>0</v>
      </c>
      <c r="E68" s="227">
        <v>0</v>
      </c>
      <c r="F68" s="39"/>
      <c r="G68" s="44">
        <v>-1</v>
      </c>
    </row>
    <row r="69" spans="1:7" ht="15" customHeight="1">
      <c r="A69" s="127" t="s">
        <v>237</v>
      </c>
      <c r="B69" s="227">
        <v>24.396999999999991</v>
      </c>
      <c r="C69" s="107">
        <v>54.951999999999998</v>
      </c>
      <c r="D69" s="105">
        <v>38.424000000000007</v>
      </c>
      <c r="E69" s="227">
        <v>32.579999999999984</v>
      </c>
      <c r="F69" s="39"/>
      <c r="G69" s="44">
        <v>150.35299999999998</v>
      </c>
    </row>
    <row r="70" spans="1:7" ht="15" customHeight="1">
      <c r="A70" s="127" t="s">
        <v>238</v>
      </c>
      <c r="B70" s="227">
        <v>1</v>
      </c>
      <c r="C70" s="107">
        <v>74</v>
      </c>
      <c r="D70" s="105">
        <v>114</v>
      </c>
      <c r="E70" s="227">
        <v>114</v>
      </c>
      <c r="F70" s="39"/>
      <c r="G70" s="44">
        <v>303</v>
      </c>
    </row>
    <row r="71" spans="1:7" ht="15" customHeight="1">
      <c r="A71" s="127" t="s">
        <v>24</v>
      </c>
      <c r="B71" s="227">
        <v>-240.21199999999067</v>
      </c>
      <c r="C71" s="107">
        <v>242.70300000000498</v>
      </c>
      <c r="D71" s="105">
        <v>82.313000000003512</v>
      </c>
      <c r="E71" s="227">
        <v>27.502999999982194</v>
      </c>
      <c r="F71" s="39"/>
      <c r="G71" s="44">
        <v>112.30700000000002</v>
      </c>
    </row>
    <row r="72" spans="1:7" ht="15" customHeight="1">
      <c r="A72" s="115"/>
      <c r="B72" s="116"/>
      <c r="C72" s="117"/>
      <c r="D72" s="118"/>
      <c r="E72" s="116"/>
      <c r="F72" s="39"/>
      <c r="G72" s="44"/>
    </row>
    <row r="73" spans="1:7" ht="15" customHeight="1">
      <c r="A73" s="41" t="s">
        <v>87</v>
      </c>
      <c r="B73" s="229">
        <v>589.1880000000092</v>
      </c>
      <c r="C73" s="113">
        <v>3100.1490000000049</v>
      </c>
      <c r="D73" s="114">
        <v>1184.2680000000037</v>
      </c>
      <c r="E73" s="229">
        <v>1062.4289999999819</v>
      </c>
      <c r="F73" s="39"/>
      <c r="G73" s="44">
        <v>5936.0339999999997</v>
      </c>
    </row>
    <row r="74" spans="1:7" ht="15" customHeight="1">
      <c r="A74" s="115"/>
      <c r="B74" s="116"/>
      <c r="C74" s="117"/>
      <c r="D74" s="118"/>
      <c r="E74" s="116"/>
      <c r="F74" s="39"/>
      <c r="G74" s="44"/>
    </row>
    <row r="75" spans="1:7" ht="15" customHeight="1">
      <c r="A75" s="41" t="s">
        <v>88</v>
      </c>
      <c r="B75" s="229">
        <v>3229.9809999999779</v>
      </c>
      <c r="C75" s="113">
        <v>-166.83300000002055</v>
      </c>
      <c r="D75" s="114">
        <v>13.263999999995576</v>
      </c>
      <c r="E75" s="229">
        <v>400.14200000002165</v>
      </c>
      <c r="F75" s="39"/>
      <c r="G75" s="44">
        <v>3476.5539999999746</v>
      </c>
    </row>
    <row r="76" spans="1:7" ht="15" customHeight="1">
      <c r="A76" s="115"/>
      <c r="B76" s="116"/>
      <c r="C76" s="117"/>
      <c r="D76" s="118"/>
      <c r="E76" s="116"/>
      <c r="F76" s="39"/>
      <c r="G76" s="49"/>
    </row>
    <row r="77" spans="1:7" ht="15" customHeight="1">
      <c r="A77" s="115" t="s">
        <v>239</v>
      </c>
      <c r="B77" s="116">
        <v>5675.5930000000008</v>
      </c>
      <c r="C77" s="117">
        <v>1591.9519999999902</v>
      </c>
      <c r="D77" s="118">
        <v>3541.3209999999963</v>
      </c>
      <c r="E77" s="116">
        <v>2759.9030000000275</v>
      </c>
      <c r="F77" s="39">
        <v>3007.1600000000035</v>
      </c>
      <c r="G77" s="49"/>
    </row>
    <row r="78" spans="1:7">
      <c r="A78" s="47"/>
      <c r="B78" s="103"/>
      <c r="C78" s="103"/>
      <c r="D78" s="103"/>
      <c r="E78" s="103"/>
      <c r="F78" s="103"/>
    </row>
    <row r="79" spans="1:7" s="97" customFormat="1" ht="10.5">
      <c r="A79" s="209" t="s">
        <v>143</v>
      </c>
      <c r="B79" s="118"/>
      <c r="C79" s="118"/>
      <c r="D79" s="118"/>
      <c r="E79" s="118"/>
      <c r="F79" s="118"/>
    </row>
    <row r="80" spans="1:7" s="97" customFormat="1" ht="15" customHeight="1">
      <c r="A80" s="208" t="s">
        <v>240</v>
      </c>
      <c r="B80" s="118"/>
      <c r="C80" s="118"/>
      <c r="D80" s="118"/>
      <c r="E80" s="118"/>
      <c r="F80" s="118"/>
    </row>
    <row r="81" spans="1:6" s="97" customFormat="1" ht="15" customHeight="1">
      <c r="A81" s="209" t="s">
        <v>170</v>
      </c>
      <c r="B81" s="118"/>
      <c r="C81" s="118"/>
      <c r="D81" s="118"/>
      <c r="E81" s="118"/>
      <c r="F81" s="118"/>
    </row>
    <row r="82" spans="1:6">
      <c r="A82" s="47"/>
      <c r="B82" s="103"/>
      <c r="C82" s="103"/>
      <c r="D82" s="103"/>
      <c r="E82" s="103"/>
      <c r="F82" s="103"/>
    </row>
    <row r="83" spans="1:6">
      <c r="A83" s="47"/>
      <c r="B83" s="103"/>
      <c r="C83" s="103"/>
      <c r="D83" s="103"/>
      <c r="E83" s="103"/>
      <c r="F83" s="103"/>
    </row>
    <row r="84" spans="1:6">
      <c r="A84" s="47"/>
      <c r="B84" s="103"/>
      <c r="C84" s="103"/>
      <c r="D84" s="103"/>
      <c r="E84" s="103"/>
      <c r="F84" s="103"/>
    </row>
    <row r="85" spans="1:6">
      <c r="A85" s="47"/>
      <c r="B85" s="103"/>
      <c r="C85" s="103"/>
      <c r="D85" s="103"/>
      <c r="E85" s="103"/>
      <c r="F85" s="103"/>
    </row>
    <row r="86" spans="1:6">
      <c r="A86" s="47"/>
      <c r="B86" s="103"/>
      <c r="C86" s="103"/>
      <c r="D86" s="103"/>
      <c r="E86" s="103"/>
      <c r="F86" s="103"/>
    </row>
    <row r="87" spans="1:6">
      <c r="A87" s="47"/>
      <c r="B87" s="103"/>
      <c r="C87" s="103"/>
      <c r="D87" s="103"/>
      <c r="E87" s="103"/>
      <c r="F87" s="103"/>
    </row>
    <row r="88" spans="1:6">
      <c r="A88" s="47"/>
      <c r="B88" s="103"/>
      <c r="C88" s="103"/>
      <c r="D88" s="103"/>
      <c r="E88" s="103"/>
      <c r="F88" s="103"/>
    </row>
    <row r="89" spans="1:6">
      <c r="A89" s="47"/>
      <c r="B89" s="103"/>
      <c r="C89" s="103"/>
      <c r="D89" s="103"/>
      <c r="E89" s="103"/>
      <c r="F89" s="103"/>
    </row>
    <row r="90" spans="1:6">
      <c r="A90" s="47"/>
      <c r="B90" s="103"/>
      <c r="C90" s="103"/>
      <c r="D90" s="103"/>
      <c r="E90" s="103"/>
      <c r="F90" s="103"/>
    </row>
    <row r="91" spans="1:6">
      <c r="A91" s="47"/>
      <c r="B91" s="103"/>
      <c r="C91" s="103"/>
      <c r="D91" s="103"/>
      <c r="E91" s="103"/>
      <c r="F91" s="103"/>
    </row>
    <row r="92" spans="1:6">
      <c r="A92" s="47"/>
      <c r="B92" s="103"/>
      <c r="C92" s="103"/>
      <c r="D92" s="103"/>
      <c r="E92" s="103"/>
      <c r="F92" s="103"/>
    </row>
    <row r="93" spans="1:6">
      <c r="A93" s="47"/>
      <c r="B93" s="103"/>
      <c r="C93" s="103"/>
      <c r="D93" s="103"/>
      <c r="E93" s="103"/>
      <c r="F93" s="103"/>
    </row>
    <row r="94" spans="1:6">
      <c r="A94" s="47"/>
      <c r="B94" s="103"/>
      <c r="C94" s="103"/>
      <c r="D94" s="103"/>
      <c r="E94" s="103"/>
      <c r="F94" s="103"/>
    </row>
    <row r="95" spans="1:6">
      <c r="A95" s="47"/>
      <c r="B95" s="103"/>
      <c r="C95" s="103"/>
      <c r="D95" s="103"/>
      <c r="E95" s="103"/>
      <c r="F95" s="103"/>
    </row>
    <row r="96" spans="1:6">
      <c r="A96" s="47"/>
      <c r="B96" s="103"/>
      <c r="C96" s="103"/>
      <c r="D96" s="103"/>
      <c r="E96" s="103"/>
      <c r="F96" s="103"/>
    </row>
    <row r="97" spans="1:7">
      <c r="A97" s="47"/>
      <c r="B97" s="103"/>
      <c r="C97" s="103"/>
      <c r="D97" s="103"/>
      <c r="E97" s="103"/>
      <c r="F97" s="103"/>
    </row>
    <row r="98" spans="1:7">
      <c r="A98" s="47"/>
      <c r="B98" s="103"/>
      <c r="C98" s="103"/>
      <c r="D98" s="103"/>
      <c r="E98" s="103"/>
      <c r="F98" s="103"/>
    </row>
    <row r="99" spans="1:7">
      <c r="A99" s="47"/>
      <c r="B99" s="103"/>
      <c r="C99" s="103"/>
      <c r="D99" s="103"/>
      <c r="E99" s="103"/>
      <c r="F99" s="103"/>
    </row>
    <row r="100" spans="1:7">
      <c r="A100" s="47"/>
      <c r="B100" s="103"/>
      <c r="C100" s="103"/>
      <c r="D100" s="103"/>
      <c r="E100" s="103"/>
      <c r="F100" s="103"/>
    </row>
    <row r="101" spans="1:7">
      <c r="A101" s="47"/>
      <c r="B101" s="103"/>
      <c r="C101" s="103"/>
      <c r="D101" s="103"/>
      <c r="E101" s="103"/>
      <c r="F101" s="103"/>
    </row>
    <row r="102" spans="1:7">
      <c r="A102" s="47"/>
      <c r="B102" s="103"/>
      <c r="C102" s="103"/>
      <c r="D102" s="103"/>
      <c r="E102" s="103"/>
      <c r="F102" s="103"/>
    </row>
    <row r="103" spans="1:7">
      <c r="A103" s="47"/>
      <c r="B103" s="103"/>
      <c r="C103" s="103"/>
      <c r="D103" s="103"/>
      <c r="E103" s="103"/>
      <c r="F103" s="103"/>
    </row>
    <row r="104" spans="1:7">
      <c r="A104" s="47"/>
      <c r="B104" s="103"/>
      <c r="C104" s="103"/>
      <c r="D104" s="103"/>
      <c r="E104" s="103"/>
      <c r="F104" s="103"/>
    </row>
    <row r="105" spans="1:7">
      <c r="A105" s="47"/>
      <c r="B105" s="103"/>
      <c r="C105" s="103"/>
      <c r="D105" s="103"/>
      <c r="E105" s="103"/>
      <c r="F105" s="103"/>
    </row>
    <row r="106" spans="1:7">
      <c r="A106" s="47"/>
      <c r="B106" s="103"/>
      <c r="C106" s="103"/>
      <c r="D106" s="103"/>
      <c r="E106" s="103"/>
      <c r="F106" s="103"/>
    </row>
    <row r="107" spans="1:7" s="46" customFormat="1" ht="15.65" customHeight="1">
      <c r="A107" s="47"/>
      <c r="B107" s="103"/>
      <c r="C107" s="103"/>
      <c r="D107" s="103"/>
      <c r="E107" s="103"/>
      <c r="F107" s="103"/>
      <c r="G107"/>
    </row>
    <row r="108" spans="1:7" s="46" customFormat="1" ht="11.9" customHeight="1">
      <c r="A108" s="47"/>
      <c r="B108" s="103"/>
      <c r="C108" s="103"/>
      <c r="D108" s="103"/>
      <c r="E108" s="103"/>
      <c r="F108" s="103"/>
      <c r="G108"/>
    </row>
    <row r="109" spans="1:7" ht="14.5" customHeight="1">
      <c r="A109" s="47"/>
      <c r="B109" s="103"/>
      <c r="C109" s="103"/>
      <c r="D109" s="103"/>
      <c r="E109" s="103"/>
      <c r="F109" s="103"/>
    </row>
    <row r="110" spans="1:7">
      <c r="A110" s="47"/>
      <c r="B110" s="103"/>
      <c r="C110" s="103"/>
      <c r="D110" s="103"/>
      <c r="E110" s="103"/>
      <c r="F110" s="103"/>
    </row>
    <row r="111" spans="1:7">
      <c r="A111" s="47"/>
      <c r="B111" s="103"/>
      <c r="C111" s="103"/>
      <c r="D111" s="103"/>
      <c r="E111" s="103"/>
      <c r="F111" s="103"/>
    </row>
    <row r="112" spans="1:7">
      <c r="A112" s="47"/>
      <c r="B112" s="103"/>
      <c r="C112" s="103"/>
      <c r="D112" s="103"/>
      <c r="E112" s="103"/>
      <c r="F112" s="103"/>
    </row>
    <row r="113" spans="1:23">
      <c r="A113" s="47"/>
      <c r="B113" s="103"/>
      <c r="C113" s="103"/>
      <c r="D113" s="103"/>
      <c r="E113" s="103"/>
      <c r="F113" s="103"/>
    </row>
    <row r="114" spans="1:23" s="1" customFormat="1">
      <c r="A114"/>
      <c r="B114"/>
      <c r="C114"/>
      <c r="D114"/>
      <c r="E114"/>
      <c r="F114"/>
      <c r="G114"/>
      <c r="H114"/>
      <c r="I114"/>
      <c r="J114"/>
      <c r="K114"/>
      <c r="L114"/>
      <c r="M114"/>
      <c r="N114"/>
      <c r="O114"/>
      <c r="P114"/>
      <c r="Q114"/>
      <c r="R114"/>
      <c r="S114"/>
      <c r="T114"/>
      <c r="U114"/>
      <c r="V114"/>
      <c r="W114"/>
    </row>
  </sheetData>
  <pageMargins left="0.70866141732283472" right="0.70866141732283472" top="0.74803149606299213" bottom="0.74803149606299213" header="0.31496062992125984" footer="0.31496062992125984"/>
  <pageSetup paperSize="9" scale="8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9"/>
  <sheetViews>
    <sheetView workbookViewId="0"/>
  </sheetViews>
  <sheetFormatPr defaultColWidth="9" defaultRowHeight="14"/>
  <cols>
    <col min="1" max="1" width="33.75" style="191" customWidth="1"/>
    <col min="2" max="18" width="7.75" style="191" customWidth="1"/>
    <col min="19" max="16384" width="9" style="191"/>
  </cols>
  <sheetData>
    <row r="1" spans="1:20" s="194" customFormat="1" ht="27" customHeight="1">
      <c r="A1" s="192" t="s">
        <v>180</v>
      </c>
      <c r="B1" s="193"/>
      <c r="C1" s="193"/>
      <c r="D1" s="193"/>
      <c r="E1" s="193"/>
      <c r="F1" s="193"/>
      <c r="G1" s="193"/>
    </row>
    <row r="2" spans="1:20" ht="250.5" customHeight="1"/>
    <row r="3" spans="1:20" ht="15" customHeight="1">
      <c r="A3" s="197" t="s">
        <v>89</v>
      </c>
    </row>
    <row r="4" spans="1:20">
      <c r="A4" s="98"/>
      <c r="B4" s="195" t="s">
        <v>199</v>
      </c>
      <c r="C4" s="195" t="s">
        <v>200</v>
      </c>
      <c r="D4" s="195" t="s">
        <v>146</v>
      </c>
      <c r="E4" s="195" t="s">
        <v>147</v>
      </c>
      <c r="F4" s="195" t="s">
        <v>148</v>
      </c>
      <c r="G4" s="195" t="s">
        <v>149</v>
      </c>
      <c r="H4" s="195" t="s">
        <v>0</v>
      </c>
      <c r="I4" s="195" t="s">
        <v>1</v>
      </c>
      <c r="J4" s="195" t="s">
        <v>2</v>
      </c>
      <c r="K4" s="195" t="s">
        <v>3</v>
      </c>
      <c r="L4" s="195" t="s">
        <v>4</v>
      </c>
      <c r="M4" s="195" t="s">
        <v>7</v>
      </c>
      <c r="N4" s="195" t="s">
        <v>43</v>
      </c>
      <c r="O4" s="195" t="s">
        <v>46</v>
      </c>
      <c r="P4" s="195" t="s">
        <v>53</v>
      </c>
      <c r="Q4" s="195" t="s">
        <v>56</v>
      </c>
      <c r="R4" s="195" t="s">
        <v>65</v>
      </c>
      <c r="S4" s="195" t="s">
        <v>90</v>
      </c>
      <c r="T4" s="195" t="s">
        <v>184</v>
      </c>
    </row>
    <row r="5" spans="1:20">
      <c r="A5" s="98" t="s">
        <v>154</v>
      </c>
      <c r="B5" s="202">
        <v>3.2102852811483134</v>
      </c>
      <c r="C5" s="202">
        <v>1.8786670723025891</v>
      </c>
      <c r="D5" s="202">
        <v>2.1202996032106531</v>
      </c>
      <c r="E5" s="202">
        <v>2.5075653262768172</v>
      </c>
      <c r="F5" s="202">
        <v>2.106440870197861</v>
      </c>
      <c r="G5" s="202">
        <v>1.2326414882033787</v>
      </c>
      <c r="H5" s="202">
        <v>1.8986188538365458</v>
      </c>
      <c r="I5" s="202">
        <v>1.2078200636918155</v>
      </c>
      <c r="J5" s="202">
        <v>-1.1153951557872606</v>
      </c>
      <c r="K5" s="202">
        <v>-1.3700672637055904</v>
      </c>
      <c r="L5" s="202">
        <v>0.56686897585045148</v>
      </c>
      <c r="M5" s="202">
        <v>2.2073349425139059</v>
      </c>
      <c r="N5" s="202">
        <v>3.2106470000000082</v>
      </c>
      <c r="O5" s="202">
        <v>5.1433909999999958</v>
      </c>
      <c r="P5" s="202">
        <v>7.8850809999999907</v>
      </c>
      <c r="Q5" s="202">
        <v>5.127356000000014</v>
      </c>
      <c r="R5" s="202">
        <v>5.0012610000000128</v>
      </c>
      <c r="S5" s="202">
        <v>4.4500979999999979</v>
      </c>
      <c r="T5" s="202">
        <v>4.8660629999999871</v>
      </c>
    </row>
    <row r="6" spans="1:20">
      <c r="A6" s="98" t="s">
        <v>155</v>
      </c>
      <c r="B6" s="202">
        <v>-1.7784390000000003</v>
      </c>
      <c r="C6" s="202">
        <v>-2.0912629999999996</v>
      </c>
      <c r="D6" s="202">
        <v>-2.8127900000000006</v>
      </c>
      <c r="E6" s="202">
        <v>-2.7123489999999997</v>
      </c>
      <c r="F6" s="202">
        <v>-3.1737009999999999</v>
      </c>
      <c r="G6" s="202">
        <v>-3.028877</v>
      </c>
      <c r="H6" s="202">
        <v>-3.0650510000000004</v>
      </c>
      <c r="I6" s="202">
        <v>-2.5331639999999993</v>
      </c>
      <c r="J6" s="202">
        <v>-2.3726430000000001</v>
      </c>
      <c r="K6" s="202">
        <v>-2.2096569999999995</v>
      </c>
      <c r="L6" s="202">
        <v>-2.356643</v>
      </c>
      <c r="M6" s="202">
        <v>-2.4406099999999999</v>
      </c>
      <c r="N6" s="202">
        <v>-1.0769869999999999</v>
      </c>
      <c r="O6" s="202">
        <v>-2.5235590000000001</v>
      </c>
      <c r="P6" s="202">
        <v>-2.9763370000000005</v>
      </c>
      <c r="Q6" s="202">
        <v>-3.5545279999999995</v>
      </c>
      <c r="R6" s="202">
        <v>-3.6181019999999999</v>
      </c>
      <c r="S6" s="202">
        <v>-4.0473600000000003</v>
      </c>
      <c r="T6" s="202">
        <v>-3.3769730000000004</v>
      </c>
    </row>
    <row r="7" spans="1:20">
      <c r="A7" s="98" t="s">
        <v>156</v>
      </c>
      <c r="B7" s="202">
        <v>1.4318462811483132</v>
      </c>
      <c r="C7" s="202">
        <v>-0.2125959276974104</v>
      </c>
      <c r="D7" s="202">
        <v>-0.69249039678934743</v>
      </c>
      <c r="E7" s="202">
        <v>-0.20478367372318235</v>
      </c>
      <c r="F7" s="202">
        <v>-1.0672601298021391</v>
      </c>
      <c r="G7" s="202">
        <v>-1.7962355117966213</v>
      </c>
      <c r="H7" s="202">
        <v>-1.1664321461634546</v>
      </c>
      <c r="I7" s="202">
        <v>-1.3253439363081838</v>
      </c>
      <c r="J7" s="202">
        <v>-3.4880381557872608</v>
      </c>
      <c r="K7" s="202">
        <v>-3.5797242637055899</v>
      </c>
      <c r="L7" s="202">
        <v>-1.7897740241495486</v>
      </c>
      <c r="M7" s="202">
        <v>-0.23327505748609428</v>
      </c>
      <c r="N7" s="202">
        <v>2.1336600000000079</v>
      </c>
      <c r="O7" s="202">
        <v>2.6198319999999957</v>
      </c>
      <c r="P7" s="202">
        <v>4.9087439999999907</v>
      </c>
      <c r="Q7" s="202">
        <v>1.572828000000015</v>
      </c>
      <c r="R7" s="202">
        <v>1.3831590000000134</v>
      </c>
      <c r="S7" s="202">
        <v>0.40273799999999799</v>
      </c>
      <c r="T7" s="202">
        <v>1.4890899999999869</v>
      </c>
    </row>
    <row r="9" spans="1:20">
      <c r="A9" s="98" t="s">
        <v>182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37"/>
  <sheetViews>
    <sheetView showGridLines="0" zoomScaleNormal="100" workbookViewId="0"/>
  </sheetViews>
  <sheetFormatPr defaultColWidth="9" defaultRowHeight="10"/>
  <cols>
    <col min="1" max="1" width="30.25" style="3" customWidth="1"/>
    <col min="2" max="2" width="8.5" style="132" customWidth="1"/>
    <col min="3" max="3" width="9.25" style="132" customWidth="1"/>
    <col min="4" max="7" width="8.5" style="132" customWidth="1"/>
    <col min="8" max="16384" width="9" style="3"/>
  </cols>
  <sheetData>
    <row r="1" spans="1:10" s="111" customFormat="1" ht="27" customHeight="1">
      <c r="A1" s="120" t="s">
        <v>174</v>
      </c>
      <c r="B1" s="97"/>
      <c r="C1" s="97"/>
      <c r="D1" s="97"/>
      <c r="E1" s="97"/>
      <c r="F1" s="97"/>
      <c r="G1" s="97"/>
    </row>
    <row r="2" spans="1:10" s="6" customFormat="1">
      <c r="A2" s="76"/>
      <c r="B2" s="94" t="s">
        <v>46</v>
      </c>
      <c r="C2" s="94" t="s">
        <v>53</v>
      </c>
      <c r="D2" s="95" t="s">
        <v>56</v>
      </c>
      <c r="E2" s="94" t="s">
        <v>65</v>
      </c>
      <c r="F2" s="94" t="s">
        <v>90</v>
      </c>
      <c r="G2" s="94" t="s">
        <v>184</v>
      </c>
    </row>
    <row r="3" spans="1:10" s="7" customFormat="1" ht="20">
      <c r="B3" s="137" t="s">
        <v>79</v>
      </c>
      <c r="C3" s="138" t="s">
        <v>93</v>
      </c>
      <c r="D3" s="139" t="s">
        <v>186</v>
      </c>
      <c r="E3" s="138" t="s">
        <v>185</v>
      </c>
      <c r="F3" s="138" t="s">
        <v>185</v>
      </c>
      <c r="G3" s="138" t="s">
        <v>185</v>
      </c>
      <c r="I3" s="6"/>
    </row>
    <row r="4" spans="1:10" s="7" customFormat="1">
      <c r="B4" s="84" t="s">
        <v>83</v>
      </c>
      <c r="C4" s="84" t="s">
        <v>83</v>
      </c>
      <c r="D4" s="86" t="s">
        <v>83</v>
      </c>
      <c r="E4" s="84" t="s">
        <v>8</v>
      </c>
      <c r="F4" s="84" t="s">
        <v>83</v>
      </c>
      <c r="G4" s="84" t="s">
        <v>83</v>
      </c>
      <c r="I4" s="6"/>
    </row>
    <row r="5" spans="1:10" s="7" customFormat="1" ht="15" customHeight="1">
      <c r="A5" s="8" t="s">
        <v>80</v>
      </c>
      <c r="B5" s="133"/>
      <c r="C5" s="133"/>
      <c r="D5" s="134"/>
      <c r="E5" s="133"/>
      <c r="F5" s="133"/>
      <c r="G5" s="133"/>
    </row>
    <row r="6" spans="1:10" s="7" customFormat="1" ht="15" customHeight="1">
      <c r="A6" s="21" t="s">
        <v>12</v>
      </c>
      <c r="B6" s="135">
        <v>76545.08600000001</v>
      </c>
      <c r="C6" s="135">
        <v>76647.535000000018</v>
      </c>
      <c r="D6" s="136">
        <v>73230.371000000014</v>
      </c>
      <c r="E6" s="135">
        <v>75178.533999999985</v>
      </c>
      <c r="F6" s="135">
        <v>76874.296000000017</v>
      </c>
      <c r="G6" s="135">
        <v>79375.032000000007</v>
      </c>
      <c r="H6" s="3"/>
    </row>
    <row r="7" spans="1:10" s="7" customFormat="1" ht="15" customHeight="1">
      <c r="A7" s="21" t="s">
        <v>13</v>
      </c>
      <c r="B7" s="135">
        <v>71008.356999999989</v>
      </c>
      <c r="C7" s="135">
        <v>70695.659</v>
      </c>
      <c r="D7" s="136">
        <v>72023.888000000021</v>
      </c>
      <c r="E7" s="135">
        <v>72112.577000000019</v>
      </c>
      <c r="F7" s="135">
        <v>74723.461999999985</v>
      </c>
      <c r="G7" s="135">
        <v>77161.141999999978</v>
      </c>
      <c r="H7" s="3"/>
    </row>
    <row r="8" spans="1:10" s="8" customFormat="1" ht="15" customHeight="1">
      <c r="A8" s="10" t="s">
        <v>14</v>
      </c>
      <c r="B8" s="11">
        <v>5536.7290000000212</v>
      </c>
      <c r="C8" s="11">
        <v>5951.8760000000184</v>
      </c>
      <c r="D8" s="12">
        <v>1206.4829999999929</v>
      </c>
      <c r="E8" s="11">
        <v>3065.9569999999658</v>
      </c>
      <c r="F8" s="11">
        <v>2150.8340000000317</v>
      </c>
      <c r="G8" s="11">
        <v>2213.8900000000285</v>
      </c>
      <c r="H8" s="13"/>
    </row>
    <row r="9" spans="1:10" s="7" customFormat="1" ht="15" customHeight="1">
      <c r="A9" s="8" t="s">
        <v>81</v>
      </c>
      <c r="B9" s="133"/>
      <c r="C9" s="133"/>
      <c r="D9" s="136"/>
      <c r="E9" s="133"/>
      <c r="F9" s="133"/>
      <c r="G9" s="133"/>
      <c r="I9" s="3"/>
      <c r="J9" s="3"/>
    </row>
    <row r="10" spans="1:10" s="7" customFormat="1" ht="15" customHeight="1">
      <c r="A10" s="21" t="s">
        <v>9</v>
      </c>
      <c r="B10" s="135">
        <v>207738.242</v>
      </c>
      <c r="C10" s="135">
        <v>214776.17899999995</v>
      </c>
      <c r="D10" s="136">
        <v>218075.13199999998</v>
      </c>
      <c r="E10" s="135">
        <v>223245.90599999996</v>
      </c>
      <c r="F10" s="135">
        <v>228513.90100000001</v>
      </c>
      <c r="G10" s="135">
        <v>233785.82299999997</v>
      </c>
      <c r="H10" s="140"/>
    </row>
    <row r="11" spans="1:10" s="7" customFormat="1" ht="15" customHeight="1">
      <c r="A11" s="21" t="s">
        <v>10</v>
      </c>
      <c r="B11" s="135">
        <v>95156.184999999998</v>
      </c>
      <c r="C11" s="135">
        <v>90421.004999999946</v>
      </c>
      <c r="D11" s="136">
        <v>90030.249999999985</v>
      </c>
      <c r="E11" s="135">
        <v>90477.217999999964</v>
      </c>
      <c r="F11" s="135">
        <v>91993.333000000013</v>
      </c>
      <c r="G11" s="135">
        <v>93493.479999999981</v>
      </c>
    </row>
    <row r="12" spans="1:10" s="8" customFormat="1" ht="15" customHeight="1">
      <c r="A12" s="10" t="s">
        <v>11</v>
      </c>
      <c r="B12" s="11">
        <v>112582.057</v>
      </c>
      <c r="C12" s="11">
        <v>124355.174</v>
      </c>
      <c r="D12" s="12">
        <v>128044.882</v>
      </c>
      <c r="E12" s="11">
        <v>132768.68799999999</v>
      </c>
      <c r="F12" s="11">
        <v>136520.568</v>
      </c>
      <c r="G12" s="11">
        <v>140292.34299999999</v>
      </c>
    </row>
    <row r="13" spans="1:10" s="7" customFormat="1" ht="15" customHeight="1">
      <c r="A13" s="8" t="s">
        <v>82</v>
      </c>
      <c r="B13" s="135"/>
      <c r="C13" s="135"/>
      <c r="D13" s="134"/>
      <c r="E13" s="135"/>
      <c r="F13" s="135"/>
      <c r="G13" s="135"/>
    </row>
    <row r="14" spans="1:10" s="7" customFormat="1" ht="15" customHeight="1">
      <c r="A14" s="21" t="s">
        <v>15</v>
      </c>
      <c r="B14" s="135">
        <v>7770.9979999999778</v>
      </c>
      <c r="C14" s="135">
        <v>10289.661999999989</v>
      </c>
      <c r="D14" s="136">
        <v>7315.5650000000096</v>
      </c>
      <c r="E14" s="135">
        <v>7416.1429999999964</v>
      </c>
      <c r="F14" s="135">
        <v>6771.6670000000013</v>
      </c>
      <c r="G14" s="135">
        <v>6951.4029999999984</v>
      </c>
    </row>
    <row r="15" spans="1:10" s="7" customFormat="1" ht="15" customHeight="1">
      <c r="A15" s="21" t="s">
        <v>16</v>
      </c>
      <c r="B15" s="135">
        <v>5816.1829999999991</v>
      </c>
      <c r="C15" s="135">
        <v>6980.0019999999995</v>
      </c>
      <c r="D15" s="136">
        <v>8880.2649999999994</v>
      </c>
      <c r="E15" s="135">
        <v>8867.3310000000001</v>
      </c>
      <c r="F15" s="135">
        <v>8754.3590000000022</v>
      </c>
      <c r="G15" s="135">
        <v>7443.8230000000003</v>
      </c>
    </row>
    <row r="16" spans="1:10" s="7" customFormat="1" ht="15" customHeight="1">
      <c r="A16" s="10" t="s">
        <v>60</v>
      </c>
      <c r="B16" s="11">
        <v>2454.0649999999787</v>
      </c>
      <c r="C16" s="11">
        <v>3810.7859999999901</v>
      </c>
      <c r="D16" s="12">
        <v>-1026.7209999999905</v>
      </c>
      <c r="E16" s="11">
        <v>-761.21700000000419</v>
      </c>
      <c r="F16" s="11">
        <v>-1334.4220000000005</v>
      </c>
      <c r="G16" s="11">
        <v>249.18199999999797</v>
      </c>
    </row>
    <row r="17" spans="1:11" s="7" customFormat="1" ht="15" customHeight="1">
      <c r="A17" s="22" t="s">
        <v>22</v>
      </c>
      <c r="B17" s="135"/>
      <c r="C17" s="135"/>
      <c r="D17" s="136"/>
      <c r="E17" s="135"/>
      <c r="F17" s="135"/>
      <c r="G17" s="135"/>
    </row>
    <row r="18" spans="1:11" s="7" customFormat="1" ht="15" customHeight="1">
      <c r="A18" s="10" t="s">
        <v>98</v>
      </c>
      <c r="B18" s="11">
        <v>33481.739000000001</v>
      </c>
      <c r="C18" s="11">
        <v>29949.109999999993</v>
      </c>
      <c r="D18" s="12">
        <v>31105.072000000004</v>
      </c>
      <c r="E18" s="11">
        <v>32221.825999999997</v>
      </c>
      <c r="F18" s="11">
        <v>33933.262000000002</v>
      </c>
      <c r="G18" s="11">
        <v>33928.341</v>
      </c>
    </row>
    <row r="19" spans="1:11" s="7" customFormat="1" ht="15" customHeight="1">
      <c r="A19" s="3" t="s">
        <v>99</v>
      </c>
      <c r="B19" s="132"/>
      <c r="C19" s="132"/>
      <c r="D19" s="132"/>
      <c r="E19" s="132"/>
      <c r="F19" s="132"/>
      <c r="G19" s="132"/>
    </row>
    <row r="24" spans="1:11" s="30" customFormat="1">
      <c r="A24" s="3"/>
      <c r="B24" s="132"/>
      <c r="C24" s="132"/>
      <c r="D24" s="132"/>
      <c r="E24" s="132"/>
      <c r="F24" s="132"/>
      <c r="G24" s="132"/>
      <c r="H24" s="3"/>
      <c r="I24" s="3"/>
      <c r="J24" s="3"/>
      <c r="K24" s="3"/>
    </row>
    <row r="28" spans="1:11" s="30" customFormat="1">
      <c r="A28" s="3"/>
      <c r="B28" s="132"/>
      <c r="C28" s="132"/>
      <c r="D28" s="132"/>
      <c r="E28" s="132"/>
      <c r="F28" s="132"/>
      <c r="G28" s="132"/>
      <c r="H28" s="3"/>
      <c r="I28" s="3"/>
      <c r="J28" s="3"/>
      <c r="K28" s="3"/>
    </row>
    <row r="35" spans="1:11" s="30" customFormat="1">
      <c r="A35" s="3"/>
      <c r="B35" s="132"/>
      <c r="C35" s="132"/>
      <c r="D35" s="132"/>
      <c r="E35" s="132"/>
      <c r="F35" s="132"/>
      <c r="G35" s="132"/>
      <c r="H35" s="3"/>
      <c r="I35" s="3"/>
      <c r="J35" s="3"/>
      <c r="K35" s="3"/>
    </row>
    <row r="37" spans="1:11" s="13" customFormat="1" ht="10.5">
      <c r="A37" s="3"/>
      <c r="B37" s="132"/>
      <c r="C37" s="132"/>
      <c r="D37" s="132"/>
      <c r="E37" s="132"/>
      <c r="F37" s="132"/>
      <c r="G37" s="132"/>
      <c r="H37" s="3"/>
      <c r="I37" s="3"/>
      <c r="J37" s="3"/>
      <c r="K37" s="3"/>
    </row>
  </sheetData>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17"/>
  <sheetViews>
    <sheetView showGridLines="0" zoomScaleNormal="100" workbookViewId="0"/>
  </sheetViews>
  <sheetFormatPr defaultColWidth="9" defaultRowHeight="10"/>
  <cols>
    <col min="1" max="1" width="35.25" style="5" customWidth="1"/>
    <col min="2" max="6" width="8.58203125" style="3" customWidth="1"/>
    <col min="7" max="7" width="8.58203125" style="5" customWidth="1"/>
    <col min="8" max="16384" width="9" style="5"/>
  </cols>
  <sheetData>
    <row r="1" spans="1:14" s="111" customFormat="1" ht="27" customHeight="1">
      <c r="A1" s="120" t="s">
        <v>175</v>
      </c>
      <c r="B1" s="97"/>
      <c r="C1" s="97"/>
      <c r="D1" s="97"/>
      <c r="E1" s="97"/>
      <c r="F1" s="97"/>
      <c r="G1" s="97"/>
    </row>
    <row r="2" spans="1:14" s="6" customFormat="1">
      <c r="A2" s="76"/>
      <c r="B2" s="94" t="s">
        <v>46</v>
      </c>
      <c r="C2" s="94" t="s">
        <v>53</v>
      </c>
      <c r="D2" s="95" t="s">
        <v>56</v>
      </c>
      <c r="E2" s="94" t="s">
        <v>65</v>
      </c>
      <c r="F2" s="94" t="s">
        <v>90</v>
      </c>
      <c r="G2" s="94" t="s">
        <v>184</v>
      </c>
    </row>
    <row r="3" spans="1:14" s="7" customFormat="1" ht="20">
      <c r="B3" s="137" t="s">
        <v>79</v>
      </c>
      <c r="C3" s="138" t="s">
        <v>93</v>
      </c>
      <c r="D3" s="139" t="s">
        <v>186</v>
      </c>
      <c r="E3" s="138" t="s">
        <v>185</v>
      </c>
      <c r="F3" s="138" t="s">
        <v>185</v>
      </c>
      <c r="G3" s="138" t="s">
        <v>185</v>
      </c>
    </row>
    <row r="4" spans="1:14" s="7" customFormat="1">
      <c r="B4" s="84" t="s">
        <v>83</v>
      </c>
      <c r="C4" s="84" t="s">
        <v>83</v>
      </c>
      <c r="D4" s="86" t="s">
        <v>83</v>
      </c>
      <c r="E4" s="84" t="s">
        <v>8</v>
      </c>
      <c r="F4" s="84" t="s">
        <v>83</v>
      </c>
      <c r="G4" s="84" t="s">
        <v>83</v>
      </c>
    </row>
    <row r="5" spans="1:14" ht="15" customHeight="1">
      <c r="A5" s="8" t="s">
        <v>14</v>
      </c>
      <c r="D5" s="9"/>
    </row>
    <row r="6" spans="1:14" s="7" customFormat="1" ht="15" customHeight="1">
      <c r="A6" s="15" t="s">
        <v>17</v>
      </c>
      <c r="B6" s="14">
        <v>5838.31700000001</v>
      </c>
      <c r="C6" s="14">
        <v>5675.5930000000008</v>
      </c>
      <c r="D6" s="16">
        <v>1591.9519999999902</v>
      </c>
      <c r="E6" s="14">
        <v>3541.3209999999963</v>
      </c>
      <c r="F6" s="14">
        <v>2759.9030000000275</v>
      </c>
      <c r="G6" s="14">
        <v>3007.1600000000035</v>
      </c>
      <c r="H6" s="3"/>
      <c r="I6" s="3"/>
    </row>
    <row r="7" spans="1:14" s="7" customFormat="1" ht="15" customHeight="1">
      <c r="A7" s="15" t="s">
        <v>18</v>
      </c>
      <c r="B7" s="14">
        <v>780.49299999999494</v>
      </c>
      <c r="C7" s="14">
        <v>861.23000000001775</v>
      </c>
      <c r="D7" s="16">
        <v>1037.4960000000137</v>
      </c>
      <c r="E7" s="14">
        <v>1034.6509999999907</v>
      </c>
      <c r="F7" s="14">
        <v>1019.1550000000134</v>
      </c>
      <c r="G7" s="14">
        <v>896.10700000001088</v>
      </c>
      <c r="H7" s="3"/>
      <c r="I7" s="3"/>
    </row>
    <row r="8" spans="1:14" s="7" customFormat="1" ht="15" customHeight="1">
      <c r="A8" s="15" t="s">
        <v>19</v>
      </c>
      <c r="B8" s="14">
        <v>433.5240000000008</v>
      </c>
      <c r="C8" s="14">
        <v>158.1869999999999</v>
      </c>
      <c r="D8" s="16">
        <v>151.66100000000006</v>
      </c>
      <c r="E8" s="14">
        <v>111.83999999999969</v>
      </c>
      <c r="F8" s="14">
        <v>109.24600000000055</v>
      </c>
      <c r="G8" s="14">
        <v>109.36500000000069</v>
      </c>
      <c r="H8" s="3"/>
      <c r="I8" s="3"/>
    </row>
    <row r="9" spans="1:14" ht="15" customHeight="1">
      <c r="A9" s="22" t="s">
        <v>20</v>
      </c>
      <c r="D9" s="16"/>
      <c r="G9" s="4"/>
      <c r="H9" s="4"/>
      <c r="I9" s="4"/>
    </row>
    <row r="10" spans="1:14" ht="15" customHeight="1">
      <c r="A10" s="15" t="s">
        <v>21</v>
      </c>
      <c r="B10" s="14">
        <v>1362.3989999999999</v>
      </c>
      <c r="C10" s="14">
        <v>616.68700000000001</v>
      </c>
      <c r="D10" s="16">
        <v>1475.5440000000001</v>
      </c>
      <c r="E10" s="14">
        <v>1527.077</v>
      </c>
      <c r="F10" s="14">
        <v>1634.6320000000001</v>
      </c>
      <c r="G10" s="14">
        <v>1688.827</v>
      </c>
      <c r="H10" s="4"/>
      <c r="I10" s="3"/>
    </row>
    <row r="11" spans="1:14" ht="15" customHeight="1">
      <c r="A11" s="29" t="s">
        <v>102</v>
      </c>
      <c r="B11" s="14">
        <v>155.83699999999999</v>
      </c>
      <c r="C11" s="14">
        <v>128.76400000000001</v>
      </c>
      <c r="D11" s="16">
        <v>101.322</v>
      </c>
      <c r="E11" s="14">
        <v>97.016999999999996</v>
      </c>
      <c r="F11" s="14">
        <v>105.122</v>
      </c>
      <c r="G11" s="14">
        <v>113.00700000000001</v>
      </c>
      <c r="H11" s="4"/>
    </row>
    <row r="12" spans="1:14" ht="22">
      <c r="A12" s="128" t="s">
        <v>103</v>
      </c>
      <c r="B12" s="14">
        <v>-2.6389999999999998</v>
      </c>
      <c r="C12" s="14">
        <v>-2.3170000000000002</v>
      </c>
      <c r="D12" s="16">
        <v>-2.2400000000000002</v>
      </c>
      <c r="E12" s="14">
        <v>-2.2389999999999999</v>
      </c>
      <c r="F12" s="14">
        <v>-2.2839999999999998</v>
      </c>
      <c r="G12" s="14">
        <v>-3.0920000000000001</v>
      </c>
      <c r="H12" s="4"/>
    </row>
    <row r="13" spans="1:14" ht="15" customHeight="1">
      <c r="A13" s="8" t="s">
        <v>84</v>
      </c>
      <c r="B13" s="19">
        <v>5536.7290000000212</v>
      </c>
      <c r="C13" s="19">
        <v>5951.8760000000184</v>
      </c>
      <c r="D13" s="20">
        <v>1206.4829999999929</v>
      </c>
      <c r="E13" s="19">
        <v>3065.9569999999658</v>
      </c>
      <c r="F13" s="19">
        <v>2150.8340000000317</v>
      </c>
      <c r="G13" s="19">
        <v>2213.8900000000285</v>
      </c>
      <c r="H13" s="4"/>
      <c r="I13" s="3"/>
    </row>
    <row r="14" spans="1:14" s="22" customFormat="1" ht="15" customHeight="1">
      <c r="A14" s="5" t="s">
        <v>104</v>
      </c>
      <c r="B14" s="3"/>
      <c r="C14" s="3"/>
      <c r="D14" s="3"/>
      <c r="E14" s="3"/>
      <c r="F14" s="3"/>
      <c r="G14" s="5"/>
      <c r="H14" s="4"/>
      <c r="I14" s="5"/>
      <c r="J14" s="5"/>
      <c r="K14" s="5"/>
      <c r="L14" s="5"/>
      <c r="N14" s="5"/>
    </row>
    <row r="15" spans="1:14">
      <c r="A15" s="5" t="s">
        <v>100</v>
      </c>
    </row>
    <row r="16" spans="1:14">
      <c r="A16" s="5" t="s">
        <v>101</v>
      </c>
    </row>
    <row r="17" spans="1:1">
      <c r="A17" s="5" t="s">
        <v>52</v>
      </c>
    </row>
  </sheetData>
  <pageMargins left="0.75" right="0.75" top="1" bottom="1" header="0.5" footer="0.5"/>
  <pageSetup paperSize="9" scale="8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10"/>
  <sheetViews>
    <sheetView workbookViewId="0"/>
  </sheetViews>
  <sheetFormatPr defaultColWidth="9" defaultRowHeight="14"/>
  <cols>
    <col min="1" max="1" width="20.75" style="191" customWidth="1"/>
    <col min="2" max="14" width="7.75" style="191" customWidth="1"/>
    <col min="15" max="16384" width="9" style="191"/>
  </cols>
  <sheetData>
    <row r="1" spans="1:17" s="194" customFormat="1" ht="27" customHeight="1">
      <c r="A1" s="192" t="s">
        <v>176</v>
      </c>
      <c r="B1" s="193"/>
      <c r="C1" s="193"/>
    </row>
    <row r="2" spans="1:17" ht="250.5" customHeight="1"/>
    <row r="3" spans="1:17" ht="15" customHeight="1">
      <c r="A3" s="201" t="s">
        <v>89</v>
      </c>
    </row>
    <row r="4" spans="1:17" ht="15" customHeight="1">
      <c r="A4" s="201"/>
      <c r="B4" s="199" t="s">
        <v>148</v>
      </c>
      <c r="C4" s="199" t="s">
        <v>149</v>
      </c>
      <c r="D4" s="199" t="s">
        <v>0</v>
      </c>
      <c r="E4" s="199" t="s">
        <v>1</v>
      </c>
      <c r="F4" s="199" t="s">
        <v>2</v>
      </c>
      <c r="G4" s="199" t="s">
        <v>3</v>
      </c>
      <c r="H4" s="199" t="s">
        <v>4</v>
      </c>
      <c r="I4" s="199" t="s">
        <v>7</v>
      </c>
      <c r="J4" s="199" t="s">
        <v>43</v>
      </c>
      <c r="K4" s="199" t="s">
        <v>46</v>
      </c>
      <c r="L4" s="199" t="s">
        <v>53</v>
      </c>
      <c r="M4" s="199" t="s">
        <v>56</v>
      </c>
      <c r="N4" s="199" t="s">
        <v>65</v>
      </c>
      <c r="O4" s="199" t="s">
        <v>90</v>
      </c>
      <c r="P4" s="199" t="s">
        <v>184</v>
      </c>
      <c r="Q4" s="199"/>
    </row>
    <row r="5" spans="1:17">
      <c r="A5" s="98" t="s">
        <v>151</v>
      </c>
      <c r="B5" s="210">
        <v>6.7819609999999999</v>
      </c>
      <c r="C5" s="210">
        <v>7.3549680000000004</v>
      </c>
      <c r="D5" s="210">
        <v>6.8138499999999986</v>
      </c>
      <c r="E5" s="210">
        <v>5.7772829999999988</v>
      </c>
      <c r="F5" s="210">
        <v>5.2371530000000011</v>
      </c>
      <c r="G5" s="210">
        <v>5.1371939999999991</v>
      </c>
      <c r="H5" s="210">
        <v>5.0516929999999993</v>
      </c>
      <c r="I5" s="210">
        <v>4.9647420000000002</v>
      </c>
      <c r="J5" s="210">
        <v>5.1884430000000004</v>
      </c>
      <c r="K5" s="210">
        <v>5.8161829999999988</v>
      </c>
      <c r="L5" s="210">
        <v>6.9800019999999998</v>
      </c>
      <c r="M5" s="210">
        <v>8.8802649999999996</v>
      </c>
      <c r="N5" s="210">
        <v>8.8673310000000001</v>
      </c>
      <c r="O5" s="210">
        <v>8.7543590000000027</v>
      </c>
      <c r="P5" s="210">
        <v>7.4438230000000001</v>
      </c>
      <c r="Q5" s="210"/>
    </row>
    <row r="6" spans="1:17">
      <c r="A6" s="98" t="s">
        <v>152</v>
      </c>
      <c r="B6" s="210">
        <v>3.3577620000000001</v>
      </c>
      <c r="C6" s="210">
        <v>3.1945009999999998</v>
      </c>
      <c r="D6" s="210">
        <v>3.2887729999999999</v>
      </c>
      <c r="E6" s="210">
        <v>2.6671669999999996</v>
      </c>
      <c r="F6" s="210">
        <v>2.4746440000000001</v>
      </c>
      <c r="G6" s="210">
        <v>2.3413589999999997</v>
      </c>
      <c r="H6" s="210">
        <v>2.4383310000000002</v>
      </c>
      <c r="I6" s="210">
        <v>2.5401880000000001</v>
      </c>
      <c r="J6" s="210">
        <v>2.5533079999999999</v>
      </c>
      <c r="K6" s="210">
        <v>2.6137610000000002</v>
      </c>
      <c r="L6" s="210">
        <v>3.1567500000000006</v>
      </c>
      <c r="M6" s="210">
        <v>3.6226179999999997</v>
      </c>
      <c r="N6" s="210">
        <v>3.6941729999999997</v>
      </c>
      <c r="O6" s="210">
        <v>4.1172550000000001</v>
      </c>
      <c r="P6" s="210">
        <v>3.4565590000000004</v>
      </c>
      <c r="Q6" s="210"/>
    </row>
    <row r="7" spans="1:17">
      <c r="A7" s="98" t="s">
        <v>153</v>
      </c>
      <c r="B7" s="210">
        <v>3.4241989999999998</v>
      </c>
      <c r="C7" s="210">
        <v>4.1604670000000006</v>
      </c>
      <c r="D7" s="210">
        <v>3.5250769999999987</v>
      </c>
      <c r="E7" s="210">
        <v>3.1101159999999992</v>
      </c>
      <c r="F7" s="210">
        <v>2.762509000000001</v>
      </c>
      <c r="G7" s="210">
        <v>2.7958349999999994</v>
      </c>
      <c r="H7" s="210">
        <v>2.6133619999999991</v>
      </c>
      <c r="I7" s="210">
        <v>2.4245540000000001</v>
      </c>
      <c r="J7" s="210">
        <v>2.6351350000000004</v>
      </c>
      <c r="K7" s="210">
        <v>3.2024219999999985</v>
      </c>
      <c r="L7" s="210">
        <v>3.8232519999999992</v>
      </c>
      <c r="M7" s="210">
        <v>5.2576470000000004</v>
      </c>
      <c r="N7" s="210">
        <v>5.1731580000000008</v>
      </c>
      <c r="O7" s="210">
        <v>4.6371040000000026</v>
      </c>
      <c r="P7" s="210">
        <v>3.9872639999999997</v>
      </c>
      <c r="Q7" s="210"/>
    </row>
    <row r="8" spans="1:17">
      <c r="A8" s="98"/>
      <c r="B8" s="196"/>
      <c r="C8" s="196"/>
      <c r="D8" s="196"/>
      <c r="E8" s="196"/>
      <c r="F8" s="196"/>
      <c r="G8" s="196"/>
      <c r="H8" s="196"/>
      <c r="I8" s="196"/>
      <c r="J8" s="196"/>
      <c r="K8" s="196"/>
      <c r="L8" s="196"/>
      <c r="M8" s="196"/>
      <c r="N8" s="196"/>
    </row>
    <row r="10" spans="1:17">
      <c r="A10" s="7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14"/>
  <sheetViews>
    <sheetView workbookViewId="0"/>
  </sheetViews>
  <sheetFormatPr defaultColWidth="9" defaultRowHeight="14"/>
  <cols>
    <col min="1" max="1" width="20.33203125" style="191" customWidth="1"/>
    <col min="2" max="14" width="7.75" style="191" customWidth="1"/>
    <col min="15" max="16384" width="9" style="191"/>
  </cols>
  <sheetData>
    <row r="1" spans="1:20" s="194" customFormat="1" ht="27" customHeight="1">
      <c r="A1" s="192" t="s">
        <v>270</v>
      </c>
      <c r="B1" s="193"/>
      <c r="C1" s="193"/>
    </row>
    <row r="2" spans="1:20" s="194" customFormat="1" ht="15" customHeight="1">
      <c r="A2" s="192"/>
      <c r="B2" s="193"/>
      <c r="C2" s="193"/>
    </row>
    <row r="3" spans="1:20" ht="250.5" customHeight="1"/>
    <row r="4" spans="1:20" ht="15" customHeight="1">
      <c r="A4" s="201" t="s">
        <v>89</v>
      </c>
    </row>
    <row r="5" spans="1:20" ht="15" customHeight="1">
      <c r="A5" s="201"/>
      <c r="B5" s="201">
        <v>2008</v>
      </c>
      <c r="C5" s="201">
        <v>2009</v>
      </c>
      <c r="D5" s="199">
        <v>2010</v>
      </c>
      <c r="E5" s="199">
        <v>2011</v>
      </c>
      <c r="F5" s="199">
        <v>2012</v>
      </c>
      <c r="G5" s="199">
        <v>2013</v>
      </c>
      <c r="H5" s="199">
        <v>2014</v>
      </c>
      <c r="I5" s="199">
        <v>2015</v>
      </c>
      <c r="J5" s="199">
        <v>2016</v>
      </c>
      <c r="K5" s="199">
        <v>2017</v>
      </c>
      <c r="L5" s="199">
        <v>2018</v>
      </c>
      <c r="M5" s="199">
        <v>2019</v>
      </c>
      <c r="N5" s="199">
        <v>2020</v>
      </c>
      <c r="O5" s="199">
        <v>2021</v>
      </c>
      <c r="P5" s="199">
        <v>2022</v>
      </c>
      <c r="Q5" s="199">
        <v>2023</v>
      </c>
      <c r="R5" s="199">
        <v>2024</v>
      </c>
      <c r="S5" s="199">
        <v>2025</v>
      </c>
      <c r="T5" s="199">
        <v>2026</v>
      </c>
    </row>
    <row r="6" spans="1:20">
      <c r="A6" s="98" t="s">
        <v>150</v>
      </c>
      <c r="B6" s="211">
        <v>5.5696500000000011</v>
      </c>
      <c r="C6" s="211">
        <v>8.7880770000000012</v>
      </c>
      <c r="D6" s="211">
        <v>11.673620999999999</v>
      </c>
      <c r="E6" s="211">
        <v>17.386202000000001</v>
      </c>
      <c r="F6" s="211">
        <v>18.501314999999995</v>
      </c>
      <c r="G6" s="211">
        <v>21.747511000000003</v>
      </c>
      <c r="H6" s="211">
        <v>24.252546000000002</v>
      </c>
      <c r="I6" s="211">
        <v>26.673304000000002</v>
      </c>
      <c r="J6" s="211">
        <v>30.446017000000005</v>
      </c>
      <c r="K6" s="211">
        <v>34.280449999999995</v>
      </c>
      <c r="L6" s="211">
        <v>36.689619000000008</v>
      </c>
      <c r="M6" s="211">
        <v>37.542900000000003</v>
      </c>
      <c r="N6" s="211">
        <v>35.448806000000012</v>
      </c>
      <c r="O6" s="211">
        <v>33.481739000000005</v>
      </c>
      <c r="P6" s="211">
        <v>29.949109999999994</v>
      </c>
      <c r="Q6" s="211">
        <v>31.105072000000003</v>
      </c>
      <c r="R6" s="211">
        <v>32.221826</v>
      </c>
      <c r="S6" s="211">
        <v>33.933261999999999</v>
      </c>
      <c r="T6" s="211">
        <v>33.928341000000003</v>
      </c>
    </row>
    <row r="7" spans="1:20">
      <c r="A7" s="98"/>
      <c r="B7" s="211"/>
      <c r="C7" s="211"/>
      <c r="D7" s="211"/>
      <c r="E7" s="211"/>
      <c r="F7" s="211"/>
      <c r="G7" s="211"/>
      <c r="H7" s="211"/>
      <c r="I7" s="211"/>
      <c r="J7" s="211"/>
      <c r="K7" s="211"/>
      <c r="L7" s="211"/>
      <c r="M7" s="211"/>
      <c r="N7" s="211"/>
      <c r="O7" s="211"/>
      <c r="P7" s="211"/>
      <c r="Q7" s="211"/>
      <c r="R7" s="211"/>
      <c r="S7" s="211"/>
    </row>
    <row r="8" spans="1:20">
      <c r="A8" s="98" t="s">
        <v>201</v>
      </c>
      <c r="B8" s="211">
        <v>-2.1129624830114713</v>
      </c>
      <c r="C8" s="211">
        <v>-1.1742387977389257</v>
      </c>
      <c r="D8" s="211">
        <v>0.52276910273365862</v>
      </c>
      <c r="E8" s="211">
        <v>2.0569108371155398</v>
      </c>
      <c r="F8" s="211">
        <v>3.3844500100620807</v>
      </c>
      <c r="G8" s="211">
        <v>6.1004695832561264</v>
      </c>
      <c r="H8" s="211">
        <v>8.4688204926166133</v>
      </c>
      <c r="I8" s="211">
        <v>10.822817048662987</v>
      </c>
      <c r="J8" s="211">
        <v>15.248283500641294</v>
      </c>
      <c r="K8" s="211">
        <v>20.287751644095078</v>
      </c>
      <c r="L8" s="211">
        <v>23.168931892721393</v>
      </c>
      <c r="M8" s="211">
        <v>24.73624119160899</v>
      </c>
      <c r="N8" s="211">
        <v>23.757737999999996</v>
      </c>
      <c r="O8" s="211">
        <v>22.788168000000002</v>
      </c>
      <c r="P8" s="211">
        <v>19.622417000000002</v>
      </c>
      <c r="Q8" s="211">
        <v>20.548881000000005</v>
      </c>
      <c r="R8" s="211">
        <v>22.179667000000002</v>
      </c>
      <c r="S8" s="211">
        <v>23.861230000000003</v>
      </c>
      <c r="T8" s="211">
        <v>23.762786999999996</v>
      </c>
    </row>
    <row r="9" spans="1:20">
      <c r="A9" s="98" t="s">
        <v>202</v>
      </c>
      <c r="B9" s="211">
        <v>7.6826124830114724</v>
      </c>
      <c r="C9" s="211">
        <v>9.9623157977389276</v>
      </c>
      <c r="D9" s="211">
        <v>11.150851897266341</v>
      </c>
      <c r="E9" s="211">
        <v>15.329291162884461</v>
      </c>
      <c r="F9" s="211">
        <v>15.116864989937914</v>
      </c>
      <c r="G9" s="211">
        <v>15.647041416743876</v>
      </c>
      <c r="H9" s="211">
        <v>15.783725507383389</v>
      </c>
      <c r="I9" s="211">
        <v>15.850486951337015</v>
      </c>
      <c r="J9" s="211">
        <v>15.19773349935871</v>
      </c>
      <c r="K9" s="211">
        <v>13.992698355904917</v>
      </c>
      <c r="L9" s="211">
        <v>13.520687107278615</v>
      </c>
      <c r="M9" s="211">
        <v>12.806658808391013</v>
      </c>
      <c r="N9" s="211">
        <v>11.691068000000016</v>
      </c>
      <c r="O9" s="211">
        <v>10.693571000000002</v>
      </c>
      <c r="P9" s="211">
        <v>10.326692999999992</v>
      </c>
      <c r="Q9" s="211">
        <v>10.556190999999998</v>
      </c>
      <c r="R9" s="211">
        <v>10.042158999999998</v>
      </c>
      <c r="S9" s="211">
        <v>10.072031999999997</v>
      </c>
      <c r="T9" s="211">
        <v>10.165554000000007</v>
      </c>
    </row>
    <row r="10" spans="1:20">
      <c r="A10" s="98"/>
      <c r="B10" s="198"/>
      <c r="C10" s="198"/>
      <c r="D10" s="198"/>
      <c r="E10" s="198"/>
      <c r="F10" s="198"/>
      <c r="G10" s="198"/>
      <c r="H10" s="198"/>
      <c r="I10" s="198"/>
      <c r="J10" s="198"/>
      <c r="K10" s="198"/>
      <c r="L10" s="198"/>
      <c r="M10" s="198"/>
      <c r="N10" s="198"/>
      <c r="O10" s="198"/>
      <c r="P10" s="198"/>
      <c r="Q10" s="198"/>
    </row>
    <row r="11" spans="1:20">
      <c r="A11" s="226" t="s">
        <v>261</v>
      </c>
      <c r="B11" s="198"/>
      <c r="C11" s="198"/>
      <c r="D11" s="198"/>
      <c r="E11" s="198"/>
      <c r="F11" s="198"/>
      <c r="G11" s="198"/>
      <c r="H11" s="198"/>
      <c r="I11" s="198"/>
      <c r="J11" s="198"/>
      <c r="K11" s="198"/>
      <c r="L11" s="198"/>
      <c r="M11" s="198"/>
      <c r="N11" s="198"/>
      <c r="O11" s="198"/>
      <c r="P11" s="198"/>
      <c r="Q11" s="198"/>
    </row>
    <row r="12" spans="1:20">
      <c r="A12" s="98"/>
      <c r="B12" s="196"/>
      <c r="C12" s="196"/>
      <c r="D12" s="196"/>
      <c r="E12" s="196"/>
      <c r="F12" s="196"/>
      <c r="G12" s="196"/>
      <c r="H12" s="196"/>
      <c r="I12" s="196"/>
      <c r="J12" s="196"/>
      <c r="K12" s="196"/>
      <c r="L12" s="196"/>
      <c r="M12" s="196"/>
      <c r="N12" s="196"/>
    </row>
    <row r="14" spans="1:20">
      <c r="A14" s="7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H41"/>
  <sheetViews>
    <sheetView showGridLines="0" zoomScaleNormal="100" workbookViewId="0"/>
  </sheetViews>
  <sheetFormatPr defaultColWidth="8" defaultRowHeight="15" customHeight="1"/>
  <cols>
    <col min="1" max="1" width="46.08203125" style="50" customWidth="1"/>
    <col min="2" max="2" width="8.5" style="50" customWidth="1"/>
    <col min="3" max="4" width="8.08203125" style="50" customWidth="1"/>
    <col min="5" max="6" width="8.08203125" style="52" customWidth="1"/>
    <col min="7" max="16384" width="8" style="50"/>
  </cols>
  <sheetData>
    <row r="1" spans="1:8" s="111" customFormat="1" ht="27" customHeight="1">
      <c r="A1" s="120" t="s">
        <v>177</v>
      </c>
      <c r="B1" s="97"/>
      <c r="C1" s="97"/>
      <c r="D1" s="97"/>
      <c r="E1" s="97"/>
      <c r="F1" s="97"/>
      <c r="G1" s="97"/>
    </row>
    <row r="2" spans="1:8" ht="15" customHeight="1">
      <c r="A2" s="55"/>
      <c r="B2" s="56">
        <v>2022</v>
      </c>
      <c r="C2" s="159">
        <v>2023</v>
      </c>
      <c r="D2" s="56">
        <v>2024</v>
      </c>
      <c r="E2" s="56">
        <v>2025</v>
      </c>
      <c r="F2" s="56">
        <v>2026</v>
      </c>
    </row>
    <row r="3" spans="1:8" ht="15" customHeight="1">
      <c r="A3" s="53"/>
      <c r="B3" s="57" t="s">
        <v>8</v>
      </c>
      <c r="C3" s="160" t="s">
        <v>8</v>
      </c>
      <c r="D3" s="57" t="s">
        <v>8</v>
      </c>
      <c r="E3" s="57" t="s">
        <v>8</v>
      </c>
      <c r="F3" s="57" t="s">
        <v>8</v>
      </c>
    </row>
    <row r="4" spans="1:8" ht="15" customHeight="1">
      <c r="A4" s="58" t="s">
        <v>241</v>
      </c>
      <c r="B4" s="60">
        <v>32620.679</v>
      </c>
      <c r="C4" s="161">
        <v>34958.794000000002</v>
      </c>
      <c r="D4" s="60">
        <v>35575.585999999996</v>
      </c>
      <c r="E4" s="60">
        <v>36795.093000000008</v>
      </c>
      <c r="F4" s="60"/>
    </row>
    <row r="5" spans="1:8" ht="15" customHeight="1">
      <c r="A5" s="142"/>
      <c r="B5" s="60"/>
      <c r="C5" s="162"/>
      <c r="D5" s="60"/>
      <c r="E5" s="61"/>
      <c r="F5" s="61"/>
    </row>
    <row r="6" spans="1:8" ht="15" customHeight="1">
      <c r="A6" s="63" t="s">
        <v>242</v>
      </c>
      <c r="B6" s="59"/>
      <c r="C6" s="163"/>
      <c r="D6" s="59"/>
      <c r="E6" s="59"/>
      <c r="F6" s="59"/>
      <c r="G6" s="54"/>
    </row>
    <row r="7" spans="1:8" ht="15" customHeight="1">
      <c r="A7" s="64" t="s">
        <v>49</v>
      </c>
      <c r="B7" s="217">
        <v>1494.3119999999835</v>
      </c>
      <c r="C7" s="218">
        <v>1866.8150000000169</v>
      </c>
      <c r="D7" s="217">
        <v>-13.329999999987194</v>
      </c>
      <c r="E7" s="217">
        <v>504.02199999999721</v>
      </c>
      <c r="F7" s="217"/>
      <c r="G7" s="65"/>
      <c r="H7" s="62"/>
    </row>
    <row r="8" spans="1:8" ht="15" customHeight="1">
      <c r="A8" s="64" t="s">
        <v>50</v>
      </c>
      <c r="B8" s="217">
        <v>-10.086999999994585</v>
      </c>
      <c r="C8" s="218">
        <v>-133.83399999999733</v>
      </c>
      <c r="D8" s="217">
        <v>61.41700000000219</v>
      </c>
      <c r="E8" s="217">
        <v>116.61899999999855</v>
      </c>
      <c r="F8" s="217"/>
      <c r="G8" s="65"/>
      <c r="H8" s="62"/>
    </row>
    <row r="9" spans="1:8" ht="15" customHeight="1">
      <c r="A9" s="64" t="s">
        <v>51</v>
      </c>
      <c r="B9" s="217">
        <v>-12.502000000001317</v>
      </c>
      <c r="C9" s="218">
        <v>-181.84699999999947</v>
      </c>
      <c r="D9" s="217">
        <v>-75.289999999999054</v>
      </c>
      <c r="E9" s="217">
        <v>-75.844000000000847</v>
      </c>
      <c r="F9" s="217"/>
      <c r="G9" s="65"/>
      <c r="H9" s="62"/>
    </row>
    <row r="10" spans="1:8" ht="15" customHeight="1">
      <c r="A10" s="66" t="s">
        <v>23</v>
      </c>
      <c r="B10" s="219">
        <v>1471.7229999999877</v>
      </c>
      <c r="C10" s="220">
        <v>1551.13400000002</v>
      </c>
      <c r="D10" s="219">
        <v>-27.202999999984058</v>
      </c>
      <c r="E10" s="219">
        <v>544.79699999999491</v>
      </c>
      <c r="F10" s="219"/>
      <c r="G10" s="67"/>
      <c r="H10" s="62"/>
    </row>
    <row r="11" spans="1:8" ht="15" customHeight="1">
      <c r="A11" s="68" t="s">
        <v>266</v>
      </c>
      <c r="B11" s="219"/>
      <c r="C11" s="221"/>
      <c r="D11" s="219"/>
      <c r="E11" s="219"/>
      <c r="F11" s="219"/>
    </row>
    <row r="12" spans="1:8" ht="15" customHeight="1">
      <c r="A12" s="69" t="s">
        <v>262</v>
      </c>
      <c r="B12" s="231">
        <v>-300</v>
      </c>
      <c r="C12" s="232">
        <v>-1050</v>
      </c>
      <c r="D12" s="231">
        <v>-600</v>
      </c>
      <c r="E12" s="231">
        <v>-100</v>
      </c>
      <c r="F12" s="222"/>
    </row>
    <row r="13" spans="1:8" ht="15" customHeight="1">
      <c r="A13" s="69" t="s">
        <v>263</v>
      </c>
      <c r="B13" s="231">
        <v>0</v>
      </c>
      <c r="C13" s="232">
        <v>350</v>
      </c>
      <c r="D13" s="231">
        <v>0</v>
      </c>
      <c r="E13" s="231">
        <v>0</v>
      </c>
      <c r="F13" s="222"/>
    </row>
    <row r="14" spans="1:8" ht="15" customHeight="1">
      <c r="A14" s="69" t="s">
        <v>243</v>
      </c>
      <c r="B14" s="231">
        <v>-237.45699999999999</v>
      </c>
      <c r="C14" s="232">
        <v>468.97500000000002</v>
      </c>
      <c r="D14" s="231">
        <v>354.34499999999997</v>
      </c>
      <c r="E14" s="231">
        <v>544.48099999999999</v>
      </c>
      <c r="F14" s="222"/>
    </row>
    <row r="15" spans="1:8" ht="15" customHeight="1">
      <c r="A15" s="69" t="s">
        <v>264</v>
      </c>
      <c r="B15" s="231">
        <v>1.43</v>
      </c>
      <c r="C15" s="232">
        <v>70.537000000000006</v>
      </c>
      <c r="D15" s="231">
        <v>145.15</v>
      </c>
      <c r="E15" s="231">
        <v>88.832999999999998</v>
      </c>
      <c r="F15" s="222"/>
    </row>
    <row r="16" spans="1:8" ht="15" customHeight="1">
      <c r="A16" s="69" t="s">
        <v>47</v>
      </c>
      <c r="B16" s="231">
        <v>-154.28399999999999</v>
      </c>
      <c r="C16" s="232">
        <v>184.816</v>
      </c>
      <c r="D16" s="231">
        <v>183.57300000000001</v>
      </c>
      <c r="E16" s="231">
        <v>24.353999999999999</v>
      </c>
      <c r="F16" s="222"/>
    </row>
    <row r="17" spans="1:6" ht="15" customHeight="1">
      <c r="A17" s="69" t="s">
        <v>40</v>
      </c>
      <c r="B17" s="231">
        <v>-19.196000000000002</v>
      </c>
      <c r="C17" s="232">
        <v>75.932000000000002</v>
      </c>
      <c r="D17" s="231">
        <v>86.438999999999993</v>
      </c>
      <c r="E17" s="231">
        <v>50.095999999999997</v>
      </c>
      <c r="F17" s="222"/>
    </row>
    <row r="18" spans="1:6" ht="15" customHeight="1">
      <c r="A18" s="69" t="s">
        <v>55</v>
      </c>
      <c r="B18" s="231">
        <v>-12.093999999999999</v>
      </c>
      <c r="C18" s="232">
        <v>60.344000000000001</v>
      </c>
      <c r="D18" s="231">
        <v>45.747</v>
      </c>
      <c r="E18" s="231">
        <v>4.649</v>
      </c>
      <c r="F18" s="222"/>
    </row>
    <row r="19" spans="1:6" ht="15" customHeight="1">
      <c r="A19" s="69" t="s">
        <v>63</v>
      </c>
      <c r="B19" s="231">
        <v>-25.777999999999999</v>
      </c>
      <c r="C19" s="232">
        <v>40.875999999999998</v>
      </c>
      <c r="D19" s="231">
        <v>17.062999999999999</v>
      </c>
      <c r="E19" s="231">
        <v>37.049999999999997</v>
      </c>
      <c r="F19" s="222"/>
    </row>
    <row r="20" spans="1:6" ht="15" customHeight="1">
      <c r="A20" s="69" t="s">
        <v>105</v>
      </c>
      <c r="B20" s="231">
        <v>-37.566000000000003</v>
      </c>
      <c r="C20" s="232">
        <v>25.062000000000001</v>
      </c>
      <c r="D20" s="231">
        <v>40.01</v>
      </c>
      <c r="E20" s="231">
        <v>30.53</v>
      </c>
      <c r="F20" s="222"/>
    </row>
    <row r="21" spans="1:6" ht="15" customHeight="1">
      <c r="A21" s="69" t="s">
        <v>244</v>
      </c>
      <c r="B21" s="231">
        <v>14.198</v>
      </c>
      <c r="C21" s="232">
        <v>12.026999999999999</v>
      </c>
      <c r="D21" s="231">
        <v>29.163</v>
      </c>
      <c r="E21" s="231">
        <v>0.88100000000000001</v>
      </c>
      <c r="F21" s="222"/>
    </row>
    <row r="22" spans="1:6" ht="15" customHeight="1">
      <c r="A22" s="69" t="s">
        <v>245</v>
      </c>
      <c r="B22" s="231">
        <v>0</v>
      </c>
      <c r="C22" s="232">
        <v>5</v>
      </c>
      <c r="D22" s="231">
        <v>29</v>
      </c>
      <c r="E22" s="231">
        <v>18</v>
      </c>
      <c r="F22" s="222"/>
    </row>
    <row r="23" spans="1:6" ht="15" customHeight="1">
      <c r="A23" s="69" t="s">
        <v>78</v>
      </c>
      <c r="B23" s="231">
        <v>-15.715</v>
      </c>
      <c r="C23" s="232">
        <v>7.7610000000000001</v>
      </c>
      <c r="D23" s="231">
        <v>20.62</v>
      </c>
      <c r="E23" s="231">
        <v>16</v>
      </c>
      <c r="F23" s="222"/>
    </row>
    <row r="24" spans="1:6" ht="15" customHeight="1">
      <c r="A24" s="69" t="s">
        <v>62</v>
      </c>
      <c r="B24" s="231">
        <v>-20.236999999999998</v>
      </c>
      <c r="C24" s="232">
        <v>29.603000000000002</v>
      </c>
      <c r="D24" s="231">
        <v>7.5590000000000002</v>
      </c>
      <c r="E24" s="231">
        <v>7</v>
      </c>
      <c r="F24" s="222"/>
    </row>
    <row r="25" spans="1:6" ht="15" customHeight="1">
      <c r="A25" s="69" t="s">
        <v>246</v>
      </c>
      <c r="B25" s="231">
        <v>-27.477</v>
      </c>
      <c r="C25" s="232">
        <v>-11.587999999999999</v>
      </c>
      <c r="D25" s="231">
        <v>-1.417</v>
      </c>
      <c r="E25" s="231">
        <v>-15.459</v>
      </c>
      <c r="F25" s="222"/>
    </row>
    <row r="26" spans="1:6" ht="15" customHeight="1">
      <c r="A26" s="69" t="s">
        <v>61</v>
      </c>
      <c r="B26" s="231">
        <v>-34.96</v>
      </c>
      <c r="C26" s="232">
        <v>65.421999999999997</v>
      </c>
      <c r="D26" s="231">
        <v>-56.66</v>
      </c>
      <c r="E26" s="231">
        <v>-32.393999999999998</v>
      </c>
      <c r="F26" s="222"/>
    </row>
    <row r="27" spans="1:6" ht="15" customHeight="1">
      <c r="A27" s="69" t="s">
        <v>247</v>
      </c>
      <c r="B27" s="231">
        <v>0</v>
      </c>
      <c r="C27" s="232">
        <v>50</v>
      </c>
      <c r="D27" s="231">
        <v>100</v>
      </c>
      <c r="E27" s="231">
        <v>100</v>
      </c>
      <c r="F27" s="222"/>
    </row>
    <row r="28" spans="1:6" ht="15" customHeight="1">
      <c r="A28" s="69" t="s">
        <v>248</v>
      </c>
      <c r="B28" s="231">
        <v>0</v>
      </c>
      <c r="C28" s="232">
        <v>0</v>
      </c>
      <c r="D28" s="231">
        <v>0</v>
      </c>
      <c r="E28" s="231">
        <v>250</v>
      </c>
      <c r="F28" s="222"/>
    </row>
    <row r="29" spans="1:6" ht="15" customHeight="1">
      <c r="A29" s="69" t="s">
        <v>249</v>
      </c>
      <c r="B29" s="231">
        <v>0</v>
      </c>
      <c r="C29" s="232">
        <v>0</v>
      </c>
      <c r="D29" s="231">
        <v>75</v>
      </c>
      <c r="E29" s="231">
        <v>75</v>
      </c>
      <c r="F29" s="222"/>
    </row>
    <row r="30" spans="1:6" ht="15" customHeight="1">
      <c r="A30" s="69" t="s">
        <v>265</v>
      </c>
      <c r="B30" s="231">
        <v>0</v>
      </c>
      <c r="C30" s="232">
        <v>11.44</v>
      </c>
      <c r="D30" s="231">
        <v>24.88</v>
      </c>
      <c r="E30" s="231">
        <v>36.68</v>
      </c>
      <c r="F30" s="222"/>
    </row>
    <row r="31" spans="1:6" ht="15" customHeight="1">
      <c r="A31" s="69" t="s">
        <v>24</v>
      </c>
      <c r="B31" s="222">
        <v>-230.5370000000014</v>
      </c>
      <c r="C31" s="223">
        <v>33.543999999998334</v>
      </c>
      <c r="D31" s="222">
        <v>-82.118999999999005</v>
      </c>
      <c r="E31" s="222">
        <v>-88.338999999999032</v>
      </c>
      <c r="F31" s="222"/>
    </row>
    <row r="32" spans="1:6" ht="15" customHeight="1">
      <c r="A32" s="66" t="s">
        <v>45</v>
      </c>
      <c r="B32" s="224">
        <v>-1099.6730000000016</v>
      </c>
      <c r="C32" s="225">
        <v>429.75099999999838</v>
      </c>
      <c r="D32" s="224">
        <v>418.35300000000097</v>
      </c>
      <c r="E32" s="224">
        <v>1047.362000000001</v>
      </c>
      <c r="F32" s="222"/>
    </row>
    <row r="33" spans="1:6" ht="15" customHeight="1">
      <c r="A33" s="68" t="s">
        <v>250</v>
      </c>
      <c r="B33" s="217">
        <v>30.075999999999965</v>
      </c>
      <c r="C33" s="218">
        <v>-35.197000000000003</v>
      </c>
      <c r="D33" s="217">
        <v>-30</v>
      </c>
      <c r="E33" s="217">
        <v>-14</v>
      </c>
      <c r="F33" s="217"/>
    </row>
    <row r="34" spans="1:6" ht="15" customHeight="1">
      <c r="A34" s="70" t="s">
        <v>267</v>
      </c>
      <c r="B34" s="217">
        <v>-70.097000000010212</v>
      </c>
      <c r="C34" s="218">
        <v>-95.966999999976906</v>
      </c>
      <c r="D34" s="217">
        <v>24.406000000010863</v>
      </c>
      <c r="E34" s="217">
        <v>-24.636000000009517</v>
      </c>
      <c r="F34" s="217"/>
    </row>
    <row r="35" spans="1:6" ht="15" customHeight="1">
      <c r="A35" s="68" t="s">
        <v>25</v>
      </c>
      <c r="B35" s="224">
        <v>-2671.5689999999995</v>
      </c>
      <c r="C35" s="225">
        <v>-3853.7219999999979</v>
      </c>
      <c r="D35" s="224">
        <v>-3353.760000000002</v>
      </c>
      <c r="E35" s="224">
        <v>-2861.8310000000056</v>
      </c>
      <c r="F35" s="224"/>
    </row>
    <row r="36" spans="1:6" ht="15" customHeight="1">
      <c r="A36" s="58" t="s">
        <v>251</v>
      </c>
      <c r="B36" s="60">
        <v>29949.109999999993</v>
      </c>
      <c r="C36" s="161">
        <v>31105.072000000004</v>
      </c>
      <c r="D36" s="60">
        <v>32221.825999999997</v>
      </c>
      <c r="E36" s="60">
        <v>33933.262000000002</v>
      </c>
      <c r="F36" s="60">
        <v>33928.341</v>
      </c>
    </row>
    <row r="37" spans="1:6" ht="15" customHeight="1">
      <c r="A37" s="53" t="s">
        <v>104</v>
      </c>
      <c r="B37" s="60"/>
      <c r="C37" s="60"/>
      <c r="D37" s="60"/>
      <c r="E37" s="61"/>
      <c r="F37" s="61"/>
    </row>
    <row r="38" spans="1:6" ht="15" customHeight="1">
      <c r="A38" s="143" t="s">
        <v>282</v>
      </c>
      <c r="B38" s="51"/>
      <c r="C38" s="51"/>
      <c r="D38" s="51"/>
      <c r="E38" s="51"/>
      <c r="F38" s="51"/>
    </row>
    <row r="39" spans="1:6" ht="15" customHeight="1">
      <c r="A39" s="143" t="s">
        <v>64</v>
      </c>
      <c r="B39" s="60"/>
      <c r="C39" s="60"/>
      <c r="D39" s="51"/>
      <c r="E39" s="61"/>
      <c r="F39" s="61"/>
    </row>
    <row r="40" spans="1:6" ht="15" customHeight="1">
      <c r="A40" s="143" t="s">
        <v>66</v>
      </c>
      <c r="B40" s="60"/>
      <c r="C40" s="60"/>
      <c r="D40" s="60"/>
      <c r="E40" s="61"/>
      <c r="F40" s="61"/>
    </row>
    <row r="41" spans="1:6" ht="15" customHeight="1">
      <c r="A41" s="53" t="s">
        <v>181</v>
      </c>
    </row>
  </sheetData>
  <pageMargins left="0.75" right="0.75" top="1" bottom="1" header="0.5" footer="0.5"/>
  <pageSetup orientation="portrait" r:id="rId1"/>
  <headerFooter alignWithMargins="0">
    <oddHeader>&amp;L&amp;"Arial,Bold"Department of Treasury and Finance Confidential&amp;R&amp;D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Q13"/>
  <sheetViews>
    <sheetView workbookViewId="0"/>
  </sheetViews>
  <sheetFormatPr defaultColWidth="9" defaultRowHeight="14"/>
  <cols>
    <col min="1" max="1" width="11.58203125" style="191" customWidth="1"/>
    <col min="2" max="14" width="7.75" style="191" customWidth="1"/>
    <col min="15" max="16384" width="9" style="191"/>
  </cols>
  <sheetData>
    <row r="1" spans="1:17" s="194" customFormat="1" ht="27" customHeight="1">
      <c r="A1" s="192" t="s">
        <v>271</v>
      </c>
      <c r="B1" s="193"/>
      <c r="C1" s="193"/>
    </row>
    <row r="2" spans="1:17" ht="250.5" customHeight="1"/>
    <row r="3" spans="1:17" ht="40" customHeight="1"/>
    <row r="4" spans="1:17" ht="15" customHeight="1">
      <c r="A4" s="201" t="s">
        <v>89</v>
      </c>
    </row>
    <row r="5" spans="1:17" ht="15" customHeight="1">
      <c r="A5" s="98"/>
      <c r="B5" s="206" t="s">
        <v>157</v>
      </c>
      <c r="C5" s="206" t="s">
        <v>158</v>
      </c>
      <c r="D5" s="206" t="s">
        <v>159</v>
      </c>
      <c r="E5" s="206" t="s">
        <v>160</v>
      </c>
      <c r="F5" s="206" t="s">
        <v>161</v>
      </c>
      <c r="G5" s="206" t="s">
        <v>162</v>
      </c>
      <c r="H5" s="199"/>
      <c r="I5" s="199"/>
      <c r="J5" s="199"/>
      <c r="K5" s="199"/>
      <c r="L5" s="199"/>
      <c r="M5" s="199"/>
      <c r="N5" s="199"/>
      <c r="O5" s="199"/>
      <c r="P5" s="199"/>
      <c r="Q5" s="199"/>
    </row>
    <row r="6" spans="1:17">
      <c r="A6" s="98" t="s">
        <v>164</v>
      </c>
      <c r="B6" s="216">
        <v>5675.5930000000008</v>
      </c>
      <c r="C6" s="238">
        <v>-1492</v>
      </c>
      <c r="D6" s="238">
        <v>-1590</v>
      </c>
      <c r="E6" s="238">
        <v>-19458</v>
      </c>
      <c r="F6" s="238">
        <v>-605</v>
      </c>
      <c r="G6" s="238">
        <v>-17631</v>
      </c>
      <c r="H6" s="200"/>
      <c r="I6" s="200"/>
      <c r="J6" s="200"/>
      <c r="K6" s="200"/>
      <c r="L6" s="200"/>
      <c r="M6" s="200"/>
      <c r="N6" s="200"/>
      <c r="O6" s="200"/>
      <c r="P6" s="200"/>
      <c r="Q6" s="200"/>
    </row>
    <row r="7" spans="1:17">
      <c r="A7" s="98" t="s">
        <v>165</v>
      </c>
      <c r="B7" s="216">
        <v>1591.9519999999902</v>
      </c>
      <c r="C7" s="238">
        <v>-2397</v>
      </c>
      <c r="D7" s="238">
        <v>102</v>
      </c>
      <c r="E7" s="238">
        <v>-3612</v>
      </c>
      <c r="F7" s="238">
        <v>90.8</v>
      </c>
      <c r="G7" s="238">
        <v>-7864</v>
      </c>
      <c r="H7" s="198"/>
      <c r="I7" s="198"/>
      <c r="J7" s="198"/>
      <c r="K7" s="198"/>
      <c r="L7" s="198"/>
      <c r="M7" s="198"/>
      <c r="N7" s="198"/>
      <c r="O7" s="198"/>
      <c r="P7" s="198"/>
      <c r="Q7" s="198"/>
    </row>
    <row r="8" spans="1:17">
      <c r="A8" s="98" t="s">
        <v>166</v>
      </c>
      <c r="B8" s="216">
        <v>3541.3209999999963</v>
      </c>
      <c r="C8" s="238">
        <v>-559</v>
      </c>
      <c r="D8" s="238">
        <v>666</v>
      </c>
      <c r="E8" s="238">
        <v>-1267</v>
      </c>
      <c r="F8" s="238">
        <v>192.1</v>
      </c>
      <c r="G8" s="238">
        <v>-3263</v>
      </c>
      <c r="H8" s="198"/>
      <c r="I8" s="198"/>
      <c r="J8" s="198"/>
      <c r="K8" s="198"/>
      <c r="L8" s="198"/>
      <c r="M8" s="198"/>
      <c r="N8" s="198"/>
      <c r="O8" s="198"/>
      <c r="P8" s="198"/>
      <c r="Q8" s="198"/>
    </row>
    <row r="9" spans="1:17">
      <c r="A9" s="98" t="s">
        <v>167</v>
      </c>
      <c r="B9" s="216">
        <v>2759.9030000000275</v>
      </c>
      <c r="C9" s="238">
        <v>158</v>
      </c>
      <c r="D9" s="238">
        <v>537</v>
      </c>
      <c r="E9" s="238">
        <v>449</v>
      </c>
      <c r="F9" s="238">
        <v>199.2</v>
      </c>
      <c r="G9" s="238">
        <f>-1126</f>
        <v>-1126</v>
      </c>
      <c r="H9" s="196"/>
      <c r="I9" s="196"/>
      <c r="J9" s="196"/>
      <c r="K9" s="196"/>
      <c r="L9" s="196"/>
      <c r="M9" s="196"/>
      <c r="N9" s="196"/>
    </row>
    <row r="10" spans="1:17">
      <c r="A10" s="98" t="s">
        <v>204</v>
      </c>
      <c r="B10" s="216">
        <v>3007.1600000000035</v>
      </c>
      <c r="C10" s="239"/>
      <c r="D10" s="239"/>
      <c r="E10" s="239"/>
      <c r="F10" s="239"/>
      <c r="G10" s="238">
        <v>652</v>
      </c>
    </row>
    <row r="11" spans="1:17">
      <c r="A11" s="212" t="s">
        <v>104</v>
      </c>
    </row>
    <row r="12" spans="1:17" s="193" customFormat="1" ht="10">
      <c r="A12" s="193" t="s">
        <v>283</v>
      </c>
    </row>
    <row r="13" spans="1:17" s="193" customFormat="1" ht="15" customHeight="1">
      <c r="A13" s="193" t="s">
        <v>205</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Table 1</vt:lpstr>
      <vt:lpstr>Table 2</vt:lpstr>
      <vt:lpstr>Figure 1</vt:lpstr>
      <vt:lpstr>Table 3</vt:lpstr>
      <vt:lpstr>Table 4</vt:lpstr>
      <vt:lpstr>Figure 2</vt:lpstr>
      <vt:lpstr>Figure 3</vt:lpstr>
      <vt:lpstr>Table 5</vt:lpstr>
      <vt:lpstr>Figure 4 (LHS)</vt:lpstr>
      <vt:lpstr>Figure 4 (RHS)</vt:lpstr>
      <vt:lpstr>Figure 5</vt:lpstr>
      <vt:lpstr>Table 6</vt:lpstr>
      <vt:lpstr>Figure 6</vt:lpstr>
      <vt:lpstr>Table 7</vt:lpstr>
      <vt:lpstr>Table 8</vt:lpstr>
      <vt:lpstr>Figure 7 </vt:lpstr>
      <vt:lpstr>Table 9</vt:lpstr>
      <vt:lpstr>Figure 8</vt:lpstr>
      <vt:lpstr>Table 10</vt:lpstr>
      <vt:lpstr>'Table 2'!Print_Area</vt:lpstr>
      <vt:lpstr>'Table 3'!Print_Area</vt:lpstr>
      <vt:lpstr>'Table 4'!Print_Area</vt:lpstr>
      <vt:lpstr>'Table 5'!Print_Area</vt:lpstr>
      <vt:lpstr>'Table 3'!Print_Titles</vt:lpstr>
      <vt:lpstr>'Table 4'!Print_Titles</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2022-23 Budget Paper 3 Chapter 3 - Fiscal Strategy and Outlook</dc:title>
  <dc:subject>2022-23 Budget</dc:subject>
  <dc:creator>Department of Treasury WA</dc:creator>
  <cp:keywords>Fiscal Outlook and Strategy; Fiscal Outlook; General Government Sector; Operating Statement, Cashflow Statement, Total Public Sector, Operating Statement, Capital Investment, Balance Sheet, Cashflow Statement, Net Debt, Government Financial Strategy Statement, Financial Targets, Statement of Risks,  Revenue Estimates, Spending Risks</cp:keywords>
  <cp:lastModifiedBy>McCallum, Fiona</cp:lastModifiedBy>
  <dcterms:created xsi:type="dcterms:W3CDTF">2014-12-18T01:24:41Z</dcterms:created>
  <dcterms:modified xsi:type="dcterms:W3CDTF">2022-05-10T08:31:04Z</dcterms:modified>
</cp:coreProperties>
</file>