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ublications\Budget\27_BUDGET_2025-26\03-BP3-Economic-and-Fiscal-Outlook\07-Excel\02_Final\"/>
    </mc:Choice>
  </mc:AlternateContent>
  <xr:revisionPtr revIDLastSave="0" documentId="13_ncr:1_{99015AD2-11BD-4436-99D6-4793DA8AF550}" xr6:coauthVersionLast="47" xr6:coauthVersionMax="47" xr10:uidLastSave="{00000000-0000-0000-0000-000000000000}"/>
  <bookViews>
    <workbookView xWindow="5025" yWindow="2205" windowWidth="21600" windowHeight="11295" xr2:uid="{00000000-000D-0000-FFFF-FFFF00000000}"/>
  </bookViews>
  <sheets>
    <sheet name="Table 4.1" sheetId="22" r:id="rId1"/>
    <sheet name="Table 4.2" sheetId="7" r:id="rId2"/>
    <sheet name="Table 4.3" sheetId="23" r:id="rId3"/>
    <sheet name="Table 4.4 " sheetId="2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DAO1">#REF!</definedName>
    <definedName name="_DAO2">#REF!</definedName>
    <definedName name="_DER1">#REF!</definedName>
    <definedName name="_DER2">#REF!</definedName>
    <definedName name="_xlnm._FilterDatabase" localSheetId="2" hidden="1">'Table 4.3'!#REF!</definedName>
    <definedName name="_FIN1">#REF!</definedName>
    <definedName name="_FIN2">#REF!</definedName>
    <definedName name="_LAN1">#REF!</definedName>
    <definedName name="_LAN2">#REF!</definedName>
    <definedName name="_MHC1">#REF!</definedName>
    <definedName name="_MHC2">#REF!</definedName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gency">#REF!</definedName>
    <definedName name="asset">#REF!</definedName>
    <definedName name="assets">#REF!</definedName>
    <definedName name="BS">#REF!</definedName>
    <definedName name="bui">#REF!</definedName>
    <definedName name="CASH">#REF!</definedName>
    <definedName name="CHECKRANGE">#REF!</definedName>
    <definedName name="chpt1part1">#REF!</definedName>
    <definedName name="coa">[4]SCOA!$A$2:$B$644</definedName>
    <definedName name="colUToAC">#REF!</definedName>
    <definedName name="Comparatives">#REF!</definedName>
    <definedName name="controltotal">'[4]Trial Balance'!$A$67:$R$67</definedName>
    <definedName name="Countdown">#REF!</definedName>
    <definedName name="Data">[5]Query!$A$6:$AB$101</definedName>
    <definedName name="DataSet">[6]Lists!$G$11:$G$13</definedName>
    <definedName name="Date_Range">'[1]ABSData-VehicleSales'!$A$2:$A$10,'[1]ABSData-VehicleSales'!$A$11:$A$150</definedName>
    <definedName name="Date_Range_Data">#REF!</definedName>
    <definedName name="deci">#REF!</definedName>
    <definedName name="DetailLastCalcTimeStamp">'[4]Depreciation Schedule'!#REF!</definedName>
    <definedName name="Details">'[7]DATA Store'!$A$7:$U$29</definedName>
    <definedName name="disposals">#REF!</definedName>
    <definedName name="DueDate">'[8]Instructions (Analysts)'!$I$21</definedName>
    <definedName name="ER">#REF!</definedName>
    <definedName name="EssLatest">"P1"</definedName>
    <definedName name="failedCalcTime">#REF!</definedName>
    <definedName name="furn">#REF!</definedName>
    <definedName name="GCF418EM.XLS">#REF!</definedName>
    <definedName name="GFS_all">[9]QueryAll!$A$8:$J$5001</definedName>
    <definedName name="Hawthorn">#REF!</definedName>
    <definedName name="HDCO1">#REF!</definedName>
    <definedName name="HDCO2">#REF!</definedName>
    <definedName name="INTANGIBLES">#REF!</definedName>
    <definedName name="land2">'[10]Asset_WIP Analysis'!$B$99:$CZ$102</definedName>
    <definedName name="LEGA2">#REF!</definedName>
    <definedName name="LEGC2">#REF!</definedName>
    <definedName name="LGA">#REF!</definedName>
    <definedName name="look">'[4]Depreciation Schedule'!$B$9:$H$19</definedName>
    <definedName name="Macro1">[11]Macro1!$A$1</definedName>
    <definedName name="Macro2">[11]Macro1!$A$8</definedName>
    <definedName name="Macro3">[11]Macro1!$A$15</definedName>
    <definedName name="Macro4">[11]Macro1!$A$22</definedName>
    <definedName name="Macro5">[11]Macro1!$A$29</definedName>
    <definedName name="Macro6">[12]Macro1!$A$36</definedName>
    <definedName name="Macro7">[12]Macro1!$A$43</definedName>
    <definedName name="med">#REF!</definedName>
    <definedName name="MidLastCalcTimeStamp">#REF!</definedName>
    <definedName name="Minister">#REF!</definedName>
    <definedName name="Month">[13]Lists!$A$1:$A$13</definedName>
    <definedName name="Month1">[14]Lists!$A$1:$A$12</definedName>
    <definedName name="MonthAlias">[15]Lists!$C$1:$C$12</definedName>
    <definedName name="msgTitle">#REF!</definedName>
    <definedName name="NOTESRANGE">#REF!</definedName>
    <definedName name="office">'[4]Trial Balance'!$A$66:$R$66</definedName>
    <definedName name="Order">#REF!</definedName>
    <definedName name="PANDL">#REF!</definedName>
    <definedName name="PARL2">#REF!</definedName>
    <definedName name="PARLC2">#REF!</definedName>
    <definedName name="Part_Names">#REF!</definedName>
    <definedName name="PathCentre">[16]PathCentre!$C$3:$E$192</definedName>
    <definedName name="Peel">[16]Peel!$E$3:$G$696</definedName>
    <definedName name="PeelSPA">[16]PeelSPA!$E$3:$G$444</definedName>
    <definedName name="Periods">[17]Lists!$A$2:$IV$2</definedName>
    <definedName name="PL">#REF!</definedName>
    <definedName name="_xlnm.Print_Area" localSheetId="1">'Table 4.2'!$A$2:$C$15</definedName>
    <definedName name="_xlnm.Print_Area" localSheetId="2">'Table 4.3'!$A$1:$G$252</definedName>
    <definedName name="QEII">[18]QEII!$C$3:$E$54</definedName>
    <definedName name="qry_GetAgencyProfile">#REF!</definedName>
    <definedName name="Quad">[18]Quad!$C$3:$E$226</definedName>
    <definedName name="Rate_m2">#REF!</definedName>
    <definedName name="Recover">[11]Macro1!$A$43</definedName>
    <definedName name="Report">#REF!</definedName>
    <definedName name="Report2">#REF!</definedName>
    <definedName name="Request">#REF!</definedName>
    <definedName name="review">#REF!</definedName>
    <definedName name="round">'[4]Depreciation Schedule'!#REF!</definedName>
    <definedName name="round2">#REF!</definedName>
    <definedName name="round3">'[10]Depreciation Schedule'!#REF!</definedName>
    <definedName name="sales">#REF!</definedName>
    <definedName name="SCFlow">#REF!</definedName>
    <definedName name="SCOA">[4]SCOA!$A$2:$B$1047</definedName>
    <definedName name="SEMC1">#REF!</definedName>
    <definedName name="SEMC2">#REF!</definedName>
    <definedName name="SFPerfMet">'[16]SFPerf Metro'!$A$9:$AA$473</definedName>
    <definedName name="SFPerfRS">'[16]SFPerf RS'!$A$9:$AA$464</definedName>
    <definedName name="SFPerfSCOA">'[19]SFPerf SCOA'!$A$8:$Q$538</definedName>
    <definedName name="SFPos">#REF!</definedName>
    <definedName name="SFPosMet">'[16]SFPos Metro'!$A$9:$AA$220</definedName>
    <definedName name="SFPosRS">'[16]SFPos RS'!$A$9:$AA$218</definedName>
    <definedName name="SFPosSCOA">'[19]SFPos SCOA'!$A$8:$Q$244</definedName>
    <definedName name="Sought">'[4]TB Sought'!$A$82:$J$102</definedName>
    <definedName name="Start_Year">#REF!</definedName>
    <definedName name="SummaryLastCalcTimeStamp">#REF!</definedName>
    <definedName name="SWHA">[18]SWHA!$C$3:$E$437</definedName>
    <definedName name="TableName">"Dummy"</definedName>
    <definedName name="timcoa2">'[10]Full COA for TIM'!$B$1:$C$2029</definedName>
    <definedName name="variance">[20]Summary!$B$11:$H$110</definedName>
    <definedName name="W30T">[21]Warnings!#REF!</definedName>
    <definedName name="WAADA">[18]WAADA!$C$3:$E$336</definedName>
    <definedName name="WACHS">[18]WACHS!$C$3:$E$470</definedName>
    <definedName name="WOG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22" l="1"/>
  <c r="AD10" i="22"/>
  <c r="B65" i="24" l="1"/>
  <c r="A65" i="24"/>
  <c r="B64" i="24"/>
  <c r="A64" i="24"/>
  <c r="B63" i="24"/>
  <c r="A63" i="24"/>
  <c r="B62" i="24"/>
  <c r="A62" i="24"/>
  <c r="B61" i="24"/>
  <c r="A61" i="24"/>
  <c r="B59" i="24"/>
  <c r="A59" i="24"/>
  <c r="B58" i="24"/>
  <c r="A58" i="24"/>
  <c r="B57" i="24"/>
  <c r="A57" i="24"/>
  <c r="B56" i="24"/>
  <c r="A56" i="24"/>
  <c r="B55" i="24"/>
  <c r="A55" i="24"/>
  <c r="B54" i="24"/>
  <c r="A54" i="24"/>
  <c r="B53" i="24"/>
  <c r="A53" i="24"/>
  <c r="B52" i="24"/>
  <c r="A52" i="24"/>
  <c r="B51" i="24"/>
  <c r="A51" i="24"/>
  <c r="B50" i="24"/>
  <c r="A50" i="24"/>
  <c r="B49" i="24"/>
  <c r="A49" i="24"/>
  <c r="B48" i="24"/>
  <c r="A48" i="24"/>
  <c r="B41" i="24"/>
  <c r="A41" i="24"/>
  <c r="B40" i="24"/>
  <c r="A40" i="24"/>
  <c r="B39" i="24"/>
  <c r="A39" i="24"/>
  <c r="B38" i="24"/>
  <c r="A38" i="24"/>
  <c r="B37" i="24"/>
  <c r="A37" i="24"/>
  <c r="B36" i="24"/>
  <c r="A36" i="24"/>
  <c r="B35" i="24"/>
  <c r="A35" i="24"/>
  <c r="B34" i="24"/>
  <c r="A34" i="24"/>
  <c r="B33" i="24"/>
  <c r="A33" i="24"/>
  <c r="B32" i="24"/>
  <c r="A32" i="24"/>
  <c r="B31" i="24"/>
  <c r="A31" i="24"/>
  <c r="B30" i="24"/>
  <c r="A30" i="24"/>
  <c r="B29" i="24"/>
  <c r="A29" i="24"/>
  <c r="B28" i="24"/>
  <c r="A28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B17" i="24"/>
  <c r="A17" i="24"/>
  <c r="B16" i="24"/>
  <c r="A16" i="24"/>
  <c r="B15" i="24"/>
  <c r="A15" i="24"/>
  <c r="B14" i="24"/>
  <c r="A14" i="24"/>
  <c r="B13" i="24"/>
  <c r="A13" i="24"/>
  <c r="B12" i="24"/>
  <c r="A12" i="24"/>
  <c r="B11" i="24"/>
  <c r="A11" i="24"/>
  <c r="B10" i="24"/>
  <c r="A10" i="24"/>
  <c r="B9" i="24"/>
  <c r="A9" i="24"/>
  <c r="B8" i="24"/>
  <c r="A8" i="24"/>
  <c r="B7" i="24"/>
  <c r="A7" i="24"/>
  <c r="I5" i="22" l="1"/>
  <c r="H5" i="22"/>
  <c r="G5" i="22"/>
  <c r="E5" i="22"/>
  <c r="D5" i="22"/>
  <c r="C5" i="22"/>
  <c r="E4" i="22"/>
  <c r="D4" i="22"/>
  <c r="C4" i="22"/>
  <c r="I3" i="22"/>
  <c r="H3" i="22"/>
  <c r="G3" i="22"/>
  <c r="E3" i="22"/>
  <c r="D3" i="22"/>
  <c r="C3" i="22"/>
  <c r="B3" i="22"/>
</calcChain>
</file>

<file path=xl/sharedStrings.xml><?xml version="1.0" encoding="utf-8"?>
<sst xmlns="http://schemas.openxmlformats.org/spreadsheetml/2006/main" count="324" uniqueCount="227">
  <si>
    <t>$m</t>
  </si>
  <si>
    <t>- capital</t>
  </si>
  <si>
    <r>
      <t xml:space="preserve">Actual </t>
    </r>
    <r>
      <rPr>
        <vertAlign val="superscript"/>
        <sz val="8"/>
        <rFont val="Arial"/>
        <family val="2"/>
      </rPr>
      <t>(a)</t>
    </r>
  </si>
  <si>
    <t>Table 4.2 - Treasurer's Advance as at 30 June</t>
  </si>
  <si>
    <t xml:space="preserve">AUTHORISED LIMIT </t>
  </si>
  <si>
    <t>Overdrawn Special Purpose Accounts</t>
  </si>
  <si>
    <t>-</t>
  </si>
  <si>
    <t>Footnote</t>
  </si>
  <si>
    <t>Budget</t>
  </si>
  <si>
    <t>Treasurer's Advance</t>
  </si>
  <si>
    <t>Approved Excesses</t>
  </si>
  <si>
    <t>Recurrent Appropriations</t>
  </si>
  <si>
    <t>Premier and Cabinet</t>
  </si>
  <si>
    <t>Item 5: Delivery of Services</t>
  </si>
  <si>
    <t>Western Australian Electoral Commission</t>
  </si>
  <si>
    <t>Item 9: Delivery of Services</t>
  </si>
  <si>
    <t>Treasury</t>
  </si>
  <si>
    <t>Jobs, Tourism, Science and Innovation</t>
  </si>
  <si>
    <t>WA Health</t>
  </si>
  <si>
    <t>Education</t>
  </si>
  <si>
    <t>Western Australia Police Force</t>
  </si>
  <si>
    <t>Item 63: Delivery of Services</t>
  </si>
  <si>
    <t>Justice</t>
  </si>
  <si>
    <t>Fire and Emergency Services</t>
  </si>
  <si>
    <t>Office of the Director of Public Prosecutions</t>
  </si>
  <si>
    <t>Communities</t>
  </si>
  <si>
    <t>Local Government, Sport and Cultural Industries</t>
  </si>
  <si>
    <t>Total Recurrent</t>
  </si>
  <si>
    <t>Capital Appropriations</t>
  </si>
  <si>
    <t>Western Australian Sports Centre Trust</t>
  </si>
  <si>
    <t>Commissioner of Main Roads</t>
  </si>
  <si>
    <t>Total Capital</t>
  </si>
  <si>
    <t>TOTAL</t>
  </si>
  <si>
    <t>Table 4.1 - Consolidated Account Transactions</t>
  </si>
  <si>
    <t>Item</t>
  </si>
  <si>
    <t>Parliamentary Services</t>
  </si>
  <si>
    <t>Item 3: Delivery of Services</t>
  </si>
  <si>
    <t>Parliamentary Commissioner for Administrative Investigations</t>
  </si>
  <si>
    <t>Item 4: Delivery of Services</t>
  </si>
  <si>
    <t>Item 6: Administered Grants, Subsidies and Other Transfer Payments</t>
  </si>
  <si>
    <t>Item 15: Bunbury Water Corporation</t>
  </si>
  <si>
    <t>Small Business Development Corporation</t>
  </si>
  <si>
    <t>Mental Health Commission</t>
  </si>
  <si>
    <t>State Solicitor's Office</t>
  </si>
  <si>
    <t>Planning, Lands and Heritage</t>
  </si>
  <si>
    <t>Item 132: Capital Appropriation</t>
  </si>
  <si>
    <t>Net recoverable advances as at 30 June</t>
  </si>
  <si>
    <t>2023-24</t>
  </si>
  <si>
    <t>Actual</t>
  </si>
  <si>
    <t>Appropriation Act (No. 2)</t>
  </si>
  <si>
    <t>Total projected to be drawn against Treasurer's Advance authorisation</t>
  </si>
  <si>
    <t>New Items</t>
  </si>
  <si>
    <t>Revised Appropriation Limit</t>
  </si>
  <si>
    <t>Legislative Council</t>
  </si>
  <si>
    <r>
      <t>-</t>
    </r>
    <r>
      <rPr>
        <vertAlign val="superscript"/>
        <sz val="8"/>
        <rFont val="Arial"/>
        <family val="2"/>
      </rPr>
      <t>(c)</t>
    </r>
  </si>
  <si>
    <t>Office of the Information Commissioner</t>
  </si>
  <si>
    <t>Registrar, Western Australian Industrial Relations Commission</t>
  </si>
  <si>
    <t>Office of the Auditor General</t>
  </si>
  <si>
    <t>Infrastructure WA</t>
  </si>
  <si>
    <t>Training and Workforce Development</t>
  </si>
  <si>
    <t>Corruption and Crime Commission</t>
  </si>
  <si>
    <t>Chemistry Centre (WA)</t>
  </si>
  <si>
    <t>Item 1: Delivery of Services</t>
  </si>
  <si>
    <t>Item 12: Delivery of Services</t>
  </si>
  <si>
    <t>Item 14: Delivery of Services</t>
  </si>
  <si>
    <t>Item 16: Busselton Water Corporation</t>
  </si>
  <si>
    <t>Item 17: Electricity Generation and Retail Corporation (Synergy)</t>
  </si>
  <si>
    <t>Item 62: Delivery of Services</t>
  </si>
  <si>
    <t>Item 73: Delivery of Services</t>
  </si>
  <si>
    <t>Item 133: Capital Appropriation</t>
  </si>
  <si>
    <t>Item 135: Capital Appropriation</t>
  </si>
  <si>
    <t>(a)</t>
  </si>
  <si>
    <t>Memorandum item: Consolidated Account Borrowings at 30 June</t>
  </si>
  <si>
    <t>Note: Columns may not add due to rounding.</t>
  </si>
  <si>
    <r>
      <t>(a)</t>
    </r>
    <r>
      <rPr>
        <sz val="8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Amount less than $500,000.</t>
    </r>
  </si>
  <si>
    <t>Comprising</t>
  </si>
  <si>
    <t>Excesses and New Items</t>
  </si>
  <si>
    <t>- recurrent</t>
  </si>
  <si>
    <t>Primary Industries and Regional Development</t>
  </si>
  <si>
    <t>Energy, Mines, Industry Regulation and Safety</t>
  </si>
  <si>
    <t>Biodiversity, Conservation and Attractions</t>
  </si>
  <si>
    <t>Item 45: Delivery of Services</t>
  </si>
  <si>
    <t>Item 47: Delivery of Services</t>
  </si>
  <si>
    <t>Item 51: Delivery of Services</t>
  </si>
  <si>
    <t>Item 57: Delivery of Services</t>
  </si>
  <si>
    <t>Item 86: Delivery of Services</t>
  </si>
  <si>
    <t>Item 98: Capital Appropriation</t>
  </si>
  <si>
    <t>Item 101: Capital Appropriation</t>
  </si>
  <si>
    <t>Item 138: Capital Appropriation</t>
  </si>
  <si>
    <t>Item 141: Capital Appropriation</t>
  </si>
  <si>
    <t>Item 147: Capital Appropriation</t>
  </si>
  <si>
    <t>Item 151: Capital Appropriation</t>
  </si>
  <si>
    <t>Agency</t>
  </si>
  <si>
    <t xml:space="preserve"> $m</t>
  </si>
  <si>
    <t>2024-25</t>
  </si>
  <si>
    <t>Note: Columns/rows may not add due to rounding.</t>
  </si>
  <si>
    <t>Public Bank Account Interest Earned Account</t>
  </si>
  <si>
    <r>
      <t xml:space="preserve">Recurrent Expenditure under the Treasurer’s Advance </t>
    </r>
    <r>
      <rPr>
        <vertAlign val="superscript"/>
        <sz val="8"/>
        <rFont val="Arial"/>
        <family val="2"/>
      </rPr>
      <t>(b)</t>
    </r>
  </si>
  <si>
    <r>
      <t xml:space="preserve">Investing Expenditure under the Treasurer’s Advance  </t>
    </r>
    <r>
      <rPr>
        <vertAlign val="superscript"/>
        <sz val="8"/>
        <rFont val="Arial"/>
        <family val="2"/>
      </rPr>
      <t>(b)</t>
    </r>
  </si>
  <si>
    <r>
      <t>(b)</t>
    </r>
    <r>
      <rPr>
        <sz val="8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 xml:space="preserve">Additional expenditure authorised under the Treasurer’s Advance is charged to the Consolidated Account and appropriated accordingly under section 27(3) of the </t>
    </r>
    <r>
      <rPr>
        <i/>
        <sz val="8"/>
        <color rgb="FF000000"/>
        <rFont val="Arial"/>
        <family val="2"/>
      </rPr>
      <t>Financial Management Act 2006</t>
    </r>
    <r>
      <rPr>
        <sz val="8"/>
        <color rgb="FF000000"/>
        <rFont val="Arial"/>
        <family val="2"/>
      </rPr>
      <t xml:space="preserve"> (FMA).</t>
    </r>
  </si>
  <si>
    <t>Footnotes</t>
  </si>
  <si>
    <t>Projection</t>
  </si>
  <si>
    <t>(a)    A total of $3,209.9 million was authorised for 2023 24. The original $909.9 million authority was increased by $2,300 million by the passage of the Treasurer’s Advance Authorisation Act 2024.</t>
  </si>
  <si>
    <t>Table 4.3 - 2024-25 Transfers, Excesses and New Items</t>
  </si>
  <si>
    <t>Item 38: Provision for Wages Policy Outcomes not yet Finalised</t>
  </si>
  <si>
    <t>Item 41: State Property - Emergency Services Levy</t>
  </si>
  <si>
    <t>Legislative Assembly</t>
  </si>
  <si>
    <t>Public Sector Commission</t>
  </si>
  <si>
    <t>Salaries and Allowances Tribunal</t>
  </si>
  <si>
    <t>Commissioner for Children and Young People</t>
  </si>
  <si>
    <t>New Item: Gold Corporation</t>
  </si>
  <si>
    <t>Finance</t>
  </si>
  <si>
    <t>Economic Regulation Authority</t>
  </si>
  <si>
    <t>Health and Disability Services Complaints Office</t>
  </si>
  <si>
    <t>Office of the Inspector of Custodial Services</t>
  </si>
  <si>
    <t>Parliamentary Inspector of the Corruption and Crime Commission</t>
  </si>
  <si>
    <t>Transport</t>
  </si>
  <si>
    <t>Water and Environmental Regulation</t>
  </si>
  <si>
    <t>Western Australian Land Information Authority</t>
  </si>
  <si>
    <t>National Trust of Australia (WA)</t>
  </si>
  <si>
    <t>Excesses</t>
  </si>
  <si>
    <t>New Item: Planning, Lands and Heritage Administered</t>
  </si>
  <si>
    <t>Item 2: Delivery of Services</t>
  </si>
  <si>
    <t>Item 7: Delivery of Services</t>
  </si>
  <si>
    <t>Item 10: Delivery of Services</t>
  </si>
  <si>
    <t>Item 11: Delivery of Services</t>
  </si>
  <si>
    <t>Item 13: Delivery of Services</t>
  </si>
  <si>
    <t>Item 19: Public Transport Authority of Western Australia</t>
  </si>
  <si>
    <t>Item 20: Regional Power Corporation (Horizon Power)</t>
  </si>
  <si>
    <t>Item 27: Department of Transport</t>
  </si>
  <si>
    <t>Item 35: Provision for Inner City Projects</t>
  </si>
  <si>
    <t>Item 36: Provision for METRONET High Wycombe Community Hub</t>
  </si>
  <si>
    <t>Item 37: Provision for Government Wages Policy</t>
  </si>
  <si>
    <t>Item 42: WA Health</t>
  </si>
  <si>
    <t>Item 43: All Other Grants, Subsidies and Transfer Payments</t>
  </si>
  <si>
    <t>Item 44: Delivery of Services</t>
  </si>
  <si>
    <t>Item 48: Administered Grants, Subsidies and Other Transfer Payments</t>
  </si>
  <si>
    <t>Item 49: Delivery of Services</t>
  </si>
  <si>
    <t>Item 52: Administered Grants, Subsidies and Other Transfer Payments</t>
  </si>
  <si>
    <t>Item 53: Delivery of Services</t>
  </si>
  <si>
    <t>Item 55: Delivery of Services</t>
  </si>
  <si>
    <t>Item 56: Delivery of Services</t>
  </si>
  <si>
    <t>Item 58: Delivery of Services</t>
  </si>
  <si>
    <t>Item 59: Mental Health Advocacy Service</t>
  </si>
  <si>
    <t>Item 60: Mental Health Tribunal</t>
  </si>
  <si>
    <t>Item 61: Office of the Chief Psychiatrist</t>
  </si>
  <si>
    <t>Item 64: Administered Grants, Subsidies and Other Transfer Payments</t>
  </si>
  <si>
    <t>Item 65: Delivery of Services</t>
  </si>
  <si>
    <t>Item 66: Delivery of Services</t>
  </si>
  <si>
    <t>Item 68: Delivery of Services</t>
  </si>
  <si>
    <t>Item 69: Delivery of Services</t>
  </si>
  <si>
    <t>Item 70: Delivery of Services</t>
  </si>
  <si>
    <t>Item 72: Delivery of Services</t>
  </si>
  <si>
    <t>Item 74: Delivery of Services</t>
  </si>
  <si>
    <t>Item 75: Delivery of Services</t>
  </si>
  <si>
    <t>Item 76: Delivery of Services</t>
  </si>
  <si>
    <t>Item 77: Delivery of Services</t>
  </si>
  <si>
    <t>Item 79: Delivery of Services</t>
  </si>
  <si>
    <t>Item 80: Administered Grants, Subsidies and Other Transfer Payments</t>
  </si>
  <si>
    <t>Item 81: Art Gallery of Western Australia</t>
  </si>
  <si>
    <t>Item 82: Arts and Culture Trust</t>
  </si>
  <si>
    <t>Item 84: Library Board of Western Australia</t>
  </si>
  <si>
    <t>Item 85: Western Australian Museum</t>
  </si>
  <si>
    <t>Item 87: Delivery of Services</t>
  </si>
  <si>
    <t>Item 89: Delivery of Services</t>
  </si>
  <si>
    <t>Item 90: Delivery of Services</t>
  </si>
  <si>
    <t>Item 91: Delivery of Services</t>
  </si>
  <si>
    <t>Item 92: Delivery of Services</t>
  </si>
  <si>
    <t>Item 94: Delivery of Services</t>
  </si>
  <si>
    <t>Item 96: Delivery of Services</t>
  </si>
  <si>
    <t>Item 104: Capital Appropriation</t>
  </si>
  <si>
    <t>Item 107: Capital Appropriation</t>
  </si>
  <si>
    <t>Item 108: Department of Biodiversity, Conservation and Attractions</t>
  </si>
  <si>
    <t>Item 109: Department of Communities</t>
  </si>
  <si>
    <t>Item 110: Department of Education</t>
  </si>
  <si>
    <t>Item 114: Electricity Networks Corporation (Western Power)</t>
  </si>
  <si>
    <t>Item 118: Provision for Aluminium Composite Panel Cladding</t>
  </si>
  <si>
    <t>Item 123: WA Health</t>
  </si>
  <si>
    <t>Item 124: Water Corporation</t>
  </si>
  <si>
    <t>Item 125: Western Australian Land Authority (DevelopmentWA)</t>
  </si>
  <si>
    <t>Item 131: Capital Appropriation</t>
  </si>
  <si>
    <t>Item 143: Capital Appropriation</t>
  </si>
  <si>
    <t>Item 150: Capital Appropriation</t>
  </si>
  <si>
    <t>Item 159: Capital Appropriation</t>
  </si>
  <si>
    <t>Item 160: Capital Appropriation</t>
  </si>
  <si>
    <r>
      <t xml:space="preserve">Transfers </t>
    </r>
    <r>
      <rPr>
        <vertAlign val="superscript"/>
        <sz val="8"/>
        <rFont val="Arial"/>
        <family val="2"/>
      </rPr>
      <t>(a)</t>
    </r>
  </si>
  <si>
    <r>
      <t xml:space="preserve">Drawn against Treasurer's Advance to date </t>
    </r>
    <r>
      <rPr>
        <vertAlign val="superscript"/>
        <sz val="8"/>
        <rFont val="Arial"/>
        <family val="2"/>
      </rPr>
      <t>(b)</t>
    </r>
  </si>
  <si>
    <r>
      <t>(a)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Arial"/>
        <family val="2"/>
      </rPr>
      <t>Authorised under section 25 of the FMA.</t>
    </r>
  </si>
  <si>
    <r>
      <t>(b)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Arial"/>
        <family val="2"/>
      </rPr>
      <t>Budget cut‑off date, 19 May 2025.</t>
    </r>
  </si>
  <si>
    <r>
      <t>(c)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Arial"/>
        <family val="2"/>
      </rPr>
      <t>Amount less than $50,000.</t>
    </r>
  </si>
  <si>
    <t>Transfer from Appropriation Item 37</t>
  </si>
  <si>
    <r>
      <t>-</t>
    </r>
    <r>
      <rPr>
        <vertAlign val="superscript"/>
        <sz val="8"/>
        <rFont val="Arial"/>
        <family val="2"/>
      </rPr>
      <t>(a)</t>
    </r>
  </si>
  <si>
    <t>(a) Amount less than $50,000.</t>
  </si>
  <si>
    <t>Note: Columns/row may not add due to rounding.</t>
  </si>
  <si>
    <t>Table 4.4 - 2024-25 Provision for Government Wages Policy</t>
  </si>
  <si>
    <t>REVENUE</t>
  </si>
  <si>
    <t>Operating Activities</t>
  </si>
  <si>
    <t>Taxation</t>
  </si>
  <si>
    <t>Commonwealth Grants</t>
  </si>
  <si>
    <t>Government Enterprises</t>
  </si>
  <si>
    <t>Royalty receipts</t>
  </si>
  <si>
    <t>Other receipts from agencies</t>
  </si>
  <si>
    <t>Other</t>
  </si>
  <si>
    <t>Total Operating Activities</t>
  </si>
  <si>
    <t>Financing Activities</t>
  </si>
  <si>
    <t>Transfers from the Debt Reduction Account</t>
  </si>
  <si>
    <t>Borrowings</t>
  </si>
  <si>
    <t>Other Receipts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</si>
  <si>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</si>
  <si>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</si>
  <si>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</si>
  <si>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</si>
  <si>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</si>
  <si>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</si>
  <si>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Total Recurrent Expenditure</t>
  </si>
  <si>
    <t>Investing Activities</t>
  </si>
  <si>
    <t>Total Investing Activities</t>
  </si>
  <si>
    <t>Funding for loan repayments (through the Debt Reduction Account)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</si>
  <si>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</si>
  <si>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</si>
  <si>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</si>
  <si>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</si>
  <si>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</si>
  <si>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Closing balance at 30 June</t>
  </si>
  <si>
    <t>Of which:</t>
  </si>
  <si>
    <t>Appropriations payable</t>
  </si>
  <si>
    <t>Cash balance at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</si>
</sst>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;\-#,##0.0;\-"/>
    <numFmt numFmtId="166" formatCode="#,##0;[Red]\-#,##0;\-"/>
    <numFmt numFmtId="167" formatCode="#,##0;\-#,##0;\-"/>
    <numFmt numFmtId="168" formatCode="0.0%"/>
    <numFmt numFmtId="169" formatCode="0_ ;\-0\ "/>
    <numFmt numFmtId="170" formatCode="#,##0.0000;\-#,##0.0000;\-"/>
    <numFmt numFmtId="171" formatCode="#,##0.000;\-#,##0.000;\-"/>
    <numFmt numFmtId="172" formatCode="#,##0.0_ ;\-#,##0.0\ "/>
  </numFmts>
  <fonts count="3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b/>
      <i/>
      <sz val="8"/>
      <name val="Arial"/>
      <family val="2"/>
    </font>
    <font>
      <sz val="8"/>
      <color theme="0" tint="-0.34998626667073579"/>
      <name val="Arial"/>
      <family val="2"/>
    </font>
    <font>
      <i/>
      <sz val="10"/>
      <name val="Arial"/>
      <family val="2"/>
    </font>
    <font>
      <sz val="8"/>
      <color rgb="FF000000"/>
      <name val="Times New Roman"/>
      <family val="1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5" fillId="0" borderId="0" applyFont="0" applyFill="0" applyBorder="0" applyAlignment="0" applyProtection="0"/>
    <xf numFmtId="164" fontId="8" fillId="0" borderId="0">
      <alignment horizontal="left" vertical="center"/>
    </xf>
    <xf numFmtId="0" fontId="9" fillId="0" borderId="0"/>
    <xf numFmtId="164" fontId="10" fillId="0" borderId="0">
      <alignment horizontal="left" vertical="center"/>
    </xf>
    <xf numFmtId="0" fontId="13" fillId="0" borderId="0"/>
    <xf numFmtId="0" fontId="5" fillId="0" borderId="0"/>
    <xf numFmtId="0" fontId="4" fillId="0" borderId="0"/>
    <xf numFmtId="0" fontId="16" fillId="0" borderId="0"/>
    <xf numFmtId="0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6" fillId="0" borderId="0" xfId="10" applyFont="1"/>
    <xf numFmtId="0" fontId="3" fillId="0" borderId="0" xfId="13" applyFont="1"/>
    <xf numFmtId="0" fontId="17" fillId="0" borderId="0" xfId="13" applyFont="1"/>
    <xf numFmtId="0" fontId="15" fillId="0" borderId="0" xfId="13" applyFont="1"/>
    <xf numFmtId="168" fontId="1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6" fillId="0" borderId="0" xfId="0" applyFont="1"/>
    <xf numFmtId="165" fontId="11" fillId="0" borderId="0" xfId="0" applyNumberFormat="1" applyFont="1" applyAlignment="1">
      <alignment horizontal="right"/>
    </xf>
    <xf numFmtId="165" fontId="11" fillId="2" borderId="0" xfId="0" applyNumberFormat="1" applyFont="1" applyFill="1" applyAlignment="1">
      <alignment horizontal="right"/>
    </xf>
    <xf numFmtId="0" fontId="11" fillId="0" borderId="0" xfId="0" applyFont="1"/>
    <xf numFmtId="165" fontId="6" fillId="0" borderId="0" xfId="0" applyNumberFormat="1" applyFont="1"/>
    <xf numFmtId="165" fontId="6" fillId="2" borderId="0" xfId="0" applyNumberFormat="1" applyFont="1" applyFill="1"/>
    <xf numFmtId="165" fontId="12" fillId="0" borderId="0" xfId="0" applyNumberFormat="1" applyFont="1" applyAlignment="1">
      <alignment horizontal="right"/>
    </xf>
    <xf numFmtId="165" fontId="12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left" indent="1"/>
    </xf>
    <xf numFmtId="170" fontId="6" fillId="0" borderId="0" xfId="0" applyNumberFormat="1" applyFont="1"/>
    <xf numFmtId="0" fontId="19" fillId="0" borderId="0" xfId="10" applyFont="1"/>
    <xf numFmtId="0" fontId="6" fillId="2" borderId="0" xfId="10" applyFont="1" applyFill="1" applyAlignment="1">
      <alignment horizontal="right"/>
    </xf>
    <xf numFmtId="0" fontId="12" fillId="0" borderId="0" xfId="10" applyFont="1"/>
    <xf numFmtId="0" fontId="11" fillId="0" borderId="1" xfId="14" applyFont="1" applyBorder="1"/>
    <xf numFmtId="165" fontId="11" fillId="2" borderId="1" xfId="14" applyNumberFormat="1" applyFont="1" applyFill="1" applyBorder="1"/>
    <xf numFmtId="0" fontId="11" fillId="0" borderId="0" xfId="14" applyFont="1"/>
    <xf numFmtId="165" fontId="11" fillId="2" borderId="0" xfId="14" applyNumberFormat="1" applyFont="1" applyFill="1"/>
    <xf numFmtId="165" fontId="6" fillId="0" borderId="0" xfId="14" quotePrefix="1" applyNumberFormat="1" applyAlignment="1">
      <alignment horizontal="right" vertical="center"/>
    </xf>
    <xf numFmtId="0" fontId="20" fillId="0" borderId="0" xfId="14" applyFont="1"/>
    <xf numFmtId="165" fontId="20" fillId="0" borderId="1" xfId="14" applyNumberFormat="1" applyFont="1" applyBorder="1" applyAlignment="1">
      <alignment horizontal="right" vertical="center"/>
    </xf>
    <xf numFmtId="165" fontId="20" fillId="0" borderId="1" xfId="14" quotePrefix="1" applyNumberFormat="1" applyFont="1" applyBorder="1" applyAlignment="1">
      <alignment horizontal="right" vertical="center"/>
    </xf>
    <xf numFmtId="165" fontId="20" fillId="2" borderId="1" xfId="14" applyNumberFormat="1" applyFont="1" applyFill="1" applyBorder="1" applyAlignment="1">
      <alignment horizontal="right" vertical="center"/>
    </xf>
    <xf numFmtId="165" fontId="21" fillId="2" borderId="0" xfId="14" applyNumberFormat="1" applyFont="1" applyFill="1"/>
    <xf numFmtId="165" fontId="11" fillId="0" borderId="2" xfId="14" applyNumberFormat="1" applyFont="1" applyBorder="1" applyAlignment="1">
      <alignment horizontal="right" vertical="center"/>
    </xf>
    <xf numFmtId="165" fontId="11" fillId="0" borderId="2" xfId="14" quotePrefix="1" applyNumberFormat="1" applyFont="1" applyBorder="1" applyAlignment="1">
      <alignment horizontal="right" vertical="center"/>
    </xf>
    <xf numFmtId="165" fontId="11" fillId="2" borderId="2" xfId="14" quotePrefix="1" applyNumberFormat="1" applyFont="1" applyFill="1" applyBorder="1" applyAlignment="1">
      <alignment horizontal="right" vertical="center"/>
    </xf>
    <xf numFmtId="0" fontId="5" fillId="0" borderId="0" xfId="13" applyFont="1"/>
    <xf numFmtId="0" fontId="22" fillId="0" borderId="0" xfId="13" applyFont="1"/>
    <xf numFmtId="0" fontId="6" fillId="0" borderId="1" xfId="13" applyFont="1" applyBorder="1" applyAlignment="1">
      <alignment horizontal="right"/>
    </xf>
    <xf numFmtId="0" fontId="19" fillId="0" borderId="0" xfId="0" applyFont="1" applyAlignment="1">
      <alignment horizontal="justify" vertical="center"/>
    </xf>
    <xf numFmtId="0" fontId="6" fillId="0" borderId="0" xfId="10" applyFont="1" applyAlignment="1">
      <alignment horizontal="left" indent="1"/>
    </xf>
    <xf numFmtId="0" fontId="6" fillId="0" borderId="0" xfId="10" quotePrefix="1" applyFont="1" applyAlignment="1">
      <alignment horizontal="left" indent="1"/>
    </xf>
    <xf numFmtId="172" fontId="6" fillId="0" borderId="0" xfId="0" applyNumberFormat="1" applyFont="1"/>
    <xf numFmtId="0" fontId="6" fillId="3" borderId="1" xfId="13" applyFont="1" applyFill="1" applyBorder="1" applyAlignment="1">
      <alignment horizontal="right"/>
    </xf>
    <xf numFmtId="0" fontId="6" fillId="0" borderId="0" xfId="13" applyFont="1" applyAlignment="1">
      <alignment horizontal="right"/>
    </xf>
    <xf numFmtId="0" fontId="6" fillId="3" borderId="0" xfId="13" applyFont="1" applyFill="1" applyAlignment="1">
      <alignment horizontal="right"/>
    </xf>
    <xf numFmtId="166" fontId="5" fillId="0" borderId="0" xfId="13" applyNumberFormat="1" applyFont="1" applyAlignment="1">
      <alignment horizontal="right"/>
    </xf>
    <xf numFmtId="166" fontId="5" fillId="3" borderId="0" xfId="13" applyNumberFormat="1" applyFont="1" applyFill="1" applyAlignment="1">
      <alignment horizontal="right"/>
    </xf>
    <xf numFmtId="0" fontId="11" fillId="0" borderId="0" xfId="13" quotePrefix="1" applyFont="1" applyAlignment="1">
      <alignment horizontal="left"/>
    </xf>
    <xf numFmtId="0" fontId="5" fillId="0" borderId="0" xfId="13" applyFont="1" applyAlignment="1">
      <alignment horizontal="right"/>
    </xf>
    <xf numFmtId="0" fontId="5" fillId="3" borderId="0" xfId="13" applyFont="1" applyFill="1" applyAlignment="1">
      <alignment horizontal="right"/>
    </xf>
    <xf numFmtId="0" fontId="12" fillId="0" borderId="0" xfId="13" quotePrefix="1" applyFont="1" applyAlignment="1">
      <alignment horizontal="left"/>
    </xf>
    <xf numFmtId="0" fontId="6" fillId="0" borderId="0" xfId="13" applyFont="1" applyAlignment="1">
      <alignment horizontal="left" indent="2"/>
    </xf>
    <xf numFmtId="167" fontId="6" fillId="0" borderId="0" xfId="13" applyNumberFormat="1" applyFont="1" applyAlignment="1">
      <alignment horizontal="right"/>
    </xf>
    <xf numFmtId="167" fontId="6" fillId="3" borderId="0" xfId="13" applyNumberFormat="1" applyFont="1" applyFill="1" applyAlignment="1">
      <alignment horizontal="right"/>
    </xf>
    <xf numFmtId="3" fontId="12" fillId="0" borderId="0" xfId="13" applyNumberFormat="1" applyFont="1"/>
    <xf numFmtId="3" fontId="12" fillId="3" borderId="0" xfId="13" applyNumberFormat="1" applyFont="1" applyFill="1"/>
    <xf numFmtId="0" fontId="28" fillId="0" borderId="0" xfId="13" applyFont="1"/>
    <xf numFmtId="167" fontId="12" fillId="0" borderId="0" xfId="13" applyNumberFormat="1" applyFont="1" applyAlignment="1">
      <alignment horizontal="right"/>
    </xf>
    <xf numFmtId="167" fontId="12" fillId="3" borderId="0" xfId="13" applyNumberFormat="1" applyFont="1" applyFill="1" applyAlignment="1">
      <alignment horizontal="right"/>
    </xf>
    <xf numFmtId="0" fontId="29" fillId="0" borderId="0" xfId="13" applyFont="1"/>
    <xf numFmtId="3" fontId="11" fillId="0" borderId="0" xfId="13" applyNumberFormat="1" applyFont="1"/>
    <xf numFmtId="3" fontId="11" fillId="3" borderId="0" xfId="13" applyNumberFormat="1" applyFont="1" applyFill="1"/>
    <xf numFmtId="0" fontId="5" fillId="3" borderId="0" xfId="13" applyFont="1" applyFill="1"/>
    <xf numFmtId="0" fontId="11" fillId="0" borderId="0" xfId="13" applyFont="1"/>
    <xf numFmtId="0" fontId="25" fillId="0" borderId="0" xfId="13" applyFont="1"/>
    <xf numFmtId="0" fontId="6" fillId="0" borderId="0" xfId="18" applyFont="1" applyAlignment="1">
      <alignment horizontal="right" indent="1"/>
    </xf>
    <xf numFmtId="0" fontId="6" fillId="2" borderId="0" xfId="18" applyFont="1" applyFill="1" applyAlignment="1">
      <alignment horizontal="right" indent="1"/>
    </xf>
    <xf numFmtId="0" fontId="6" fillId="0" borderId="0" xfId="14"/>
    <xf numFmtId="165" fontId="6" fillId="0" borderId="0" xfId="14" applyNumberFormat="1"/>
    <xf numFmtId="171" fontId="6" fillId="0" borderId="0" xfId="14" applyNumberFormat="1" applyAlignment="1">
      <alignment horizontal="right" vertical="center"/>
    </xf>
    <xf numFmtId="165" fontId="6" fillId="0" borderId="0" xfId="14" applyNumberFormat="1" applyAlignment="1">
      <alignment horizontal="right" vertical="center"/>
    </xf>
    <xf numFmtId="165" fontId="6" fillId="2" borderId="0" xfId="14" applyNumberFormat="1" applyFill="1"/>
    <xf numFmtId="165" fontId="11" fillId="0" borderId="1" xfId="14" applyNumberFormat="1" applyFont="1" applyBorder="1"/>
    <xf numFmtId="171" fontId="11" fillId="0" borderId="1" xfId="14" applyNumberFormat="1" applyFont="1" applyBorder="1" applyAlignment="1">
      <alignment horizontal="right" vertical="center"/>
    </xf>
    <xf numFmtId="165" fontId="11" fillId="0" borderId="1" xfId="14" applyNumberFormat="1" applyFont="1" applyBorder="1" applyAlignment="1">
      <alignment horizontal="right" vertical="center"/>
    </xf>
    <xf numFmtId="165" fontId="11" fillId="0" borderId="0" xfId="14" applyNumberFormat="1" applyFont="1"/>
    <xf numFmtId="171" fontId="11" fillId="0" borderId="0" xfId="14" applyNumberFormat="1" applyFont="1" applyAlignment="1">
      <alignment horizontal="right" vertical="center"/>
    </xf>
    <xf numFmtId="165" fontId="11" fillId="0" borderId="0" xfId="14" applyNumberFormat="1" applyFont="1" applyAlignment="1">
      <alignment horizontal="right" vertical="center"/>
    </xf>
    <xf numFmtId="165" fontId="6" fillId="0" borderId="0" xfId="14" applyNumberFormat="1" applyAlignment="1">
      <alignment horizontal="right" wrapText="1"/>
    </xf>
    <xf numFmtId="171" fontId="6" fillId="0" borderId="0" xfId="14" applyNumberFormat="1" applyAlignment="1">
      <alignment horizontal="right" wrapText="1"/>
    </xf>
    <xf numFmtId="165" fontId="6" fillId="2" borderId="0" xfId="14" applyNumberFormat="1" applyFill="1" applyAlignment="1">
      <alignment horizontal="right" wrapText="1"/>
    </xf>
    <xf numFmtId="165" fontId="6" fillId="2" borderId="0" xfId="14" applyNumberFormat="1" applyFill="1" applyAlignment="1">
      <alignment horizontal="right" vertical="center"/>
    </xf>
    <xf numFmtId="0" fontId="6" fillId="0" borderId="0" xfId="14" applyAlignment="1">
      <alignment horizontal="left"/>
    </xf>
    <xf numFmtId="165" fontId="6" fillId="0" borderId="0" xfId="14" quotePrefix="1" applyNumberFormat="1" applyAlignment="1">
      <alignment horizontal="right"/>
    </xf>
    <xf numFmtId="0" fontId="6" fillId="0" borderId="1" xfId="14" applyBorder="1"/>
    <xf numFmtId="165" fontId="6" fillId="0" borderId="1" xfId="14" applyNumberFormat="1" applyBorder="1"/>
    <xf numFmtId="165" fontId="6" fillId="0" borderId="1" xfId="14" applyNumberFormat="1" applyBorder="1" applyAlignment="1">
      <alignment horizontal="right" vertical="center"/>
    </xf>
    <xf numFmtId="165" fontId="6" fillId="2" borderId="1" xfId="14" applyNumberFormat="1" applyFill="1" applyBorder="1"/>
    <xf numFmtId="0" fontId="1" fillId="0" borderId="0" xfId="29"/>
    <xf numFmtId="165" fontId="1" fillId="0" borderId="0" xfId="29" applyNumberFormat="1"/>
    <xf numFmtId="0" fontId="27" fillId="0" borderId="0" xfId="29" applyFont="1"/>
    <xf numFmtId="165" fontId="27" fillId="0" borderId="0" xfId="29" applyNumberFormat="1" applyFont="1"/>
    <xf numFmtId="165" fontId="25" fillId="0" borderId="0" xfId="29" applyNumberFormat="1" applyFont="1" applyAlignment="1">
      <alignment horizontal="right" vertical="center" wrapText="1"/>
    </xf>
    <xf numFmtId="0" fontId="25" fillId="0" borderId="0" xfId="29" applyFont="1" applyAlignment="1">
      <alignment horizontal="center"/>
    </xf>
    <xf numFmtId="165" fontId="25" fillId="0" borderId="0" xfId="29" applyNumberFormat="1" applyFont="1" applyAlignment="1">
      <alignment horizontal="right" wrapText="1"/>
    </xf>
    <xf numFmtId="165" fontId="25" fillId="0" borderId="0" xfId="29" applyNumberFormat="1" applyFont="1" applyAlignment="1">
      <alignment horizontal="center" wrapText="1"/>
    </xf>
    <xf numFmtId="0" fontId="25" fillId="0" borderId="0" xfId="29" applyFont="1"/>
    <xf numFmtId="0" fontId="27" fillId="0" borderId="1" xfId="29" applyFont="1" applyBorder="1"/>
    <xf numFmtId="165" fontId="27" fillId="0" borderId="1" xfId="29" applyNumberFormat="1" applyFont="1" applyBorder="1"/>
    <xf numFmtId="0" fontId="31" fillId="0" borderId="0" xfId="29" applyFont="1"/>
    <xf numFmtId="165" fontId="31" fillId="0" borderId="0" xfId="29" applyNumberFormat="1" applyFont="1"/>
    <xf numFmtId="165" fontId="30" fillId="0" borderId="0" xfId="29" applyNumberFormat="1" applyFont="1"/>
    <xf numFmtId="0" fontId="25" fillId="0" borderId="0" xfId="29" applyFont="1" applyAlignment="1">
      <alignment horizontal="left"/>
    </xf>
    <xf numFmtId="0" fontId="1" fillId="0" borderId="3" xfId="29" applyBorder="1"/>
    <xf numFmtId="165" fontId="1" fillId="0" borderId="3" xfId="29" applyNumberFormat="1" applyBorder="1"/>
    <xf numFmtId="0" fontId="5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6" fillId="0" borderId="0" xfId="0" applyFont="1" applyAlignment="1">
      <alignment horizontal="left" indent="2"/>
    </xf>
    <xf numFmtId="167" fontId="3" fillId="0" borderId="0" xfId="13" applyNumberFormat="1" applyFont="1"/>
    <xf numFmtId="0" fontId="19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171" fontId="6" fillId="0" borderId="3" xfId="14" applyNumberFormat="1" applyBorder="1" applyAlignment="1">
      <alignment horizontal="center" vertical="center"/>
    </xf>
    <xf numFmtId="165" fontId="6" fillId="0" borderId="3" xfId="14" applyNumberFormat="1" applyBorder="1" applyAlignment="1">
      <alignment horizontal="center" vertical="center"/>
    </xf>
  </cellXfs>
  <cellStyles count="31">
    <cellStyle name="Comma 2" xfId="2" xr:uid="{00000000-0005-0000-0000-000000000000}"/>
    <cellStyle name="Comma 2 2" xfId="20" xr:uid="{835F8CD7-DE36-4697-A468-3026AF691661}"/>
    <cellStyle name="Comma 3" xfId="25" xr:uid="{64F195D6-6250-4782-9215-6BA62067DD9A}"/>
    <cellStyle name="Comma 4" xfId="28" xr:uid="{C34B951F-C9D2-492F-87BA-4BAED4DF1344}"/>
    <cellStyle name="Comma 5" xfId="23" xr:uid="{1BD27A8F-AD18-4250-9034-5F7797170552}"/>
    <cellStyle name="Comma 6" xfId="30" xr:uid="{CDA46913-8C55-4803-B7C7-90B7D901860C}"/>
    <cellStyle name="Currency 2" xfId="24" xr:uid="{BD595F6B-213A-4707-B3FC-F907EF16D646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" xr:uid="{00000000-0005-0000-0000-000001000000}"/>
    <cellStyle name="Normal" xfId="0" builtinId="0"/>
    <cellStyle name="Normal 10" xfId="29" xr:uid="{81CDDE40-897E-4060-AFD7-41EF021548D9}"/>
    <cellStyle name="Normal 2" xfId="4" xr:uid="{00000000-0005-0000-0000-000003000000}"/>
    <cellStyle name="Normal 2 2" xfId="11" xr:uid="{00000000-0005-0000-0000-000004000000}"/>
    <cellStyle name="Normal 2 2 2" xfId="17" xr:uid="{9DCBCBAB-22F2-40E2-8402-06F59BA16CC7}"/>
    <cellStyle name="Normal 2 3" xfId="14" xr:uid="{00000000-0005-0000-0000-000005000000}"/>
    <cellStyle name="Normal 20" xfId="27" xr:uid="{FE8C61DF-A877-4214-B0D4-F7FDA840751D}"/>
    <cellStyle name="Normal 3" xfId="5" xr:uid="{00000000-0005-0000-0000-000006000000}"/>
    <cellStyle name="Normal 3 2" xfId="21" xr:uid="{94D3147E-C88E-4313-910E-8E568F9C55D4}"/>
    <cellStyle name="Normal 3 3" xfId="16" xr:uid="{E75D457D-D6D5-4271-AB11-B3F3372BFFD1}"/>
    <cellStyle name="Normal 4" xfId="1" xr:uid="{00000000-0005-0000-0000-000007000000}"/>
    <cellStyle name="Normal 5" xfId="10" xr:uid="{00000000-0005-0000-0000-000008000000}"/>
    <cellStyle name="Normal 5 2" xfId="18" xr:uid="{85322FBA-763E-4B16-BEA0-FBFC4D9C0745}"/>
    <cellStyle name="Normal 572 2" xfId="12" xr:uid="{00000000-0005-0000-0000-000009000000}"/>
    <cellStyle name="Normal 6" xfId="13" xr:uid="{00000000-0005-0000-0000-00000A000000}"/>
    <cellStyle name="Normal 7" xfId="19" xr:uid="{3D47274D-555B-4B3B-8286-567957A26473}"/>
    <cellStyle name="Normal 8" xfId="26" xr:uid="{8861CA18-9AB5-4747-B6C9-EAC5EED02393}"/>
    <cellStyle name="Normal 9" xfId="15" xr:uid="{566609A9-6A41-4C50-8545-4EC2CF76C256}"/>
    <cellStyle name="Percent 2" xfId="22" xr:uid="{C98333AD-DE51-4BFE-879F-4D9140ADF778}"/>
    <cellStyle name="Style 1" xfId="6" xr:uid="{00000000-0005-0000-0000-00000C000000}"/>
    <cellStyle name="Style1" xfId="7" xr:uid="{00000000-0005-0000-0000-00000D000000}"/>
    <cellStyle name="Style4" xfId="8" xr:uid="{00000000-0005-0000-0000-00000E000000}"/>
    <cellStyle name="Style8" xfId="9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9wog\03_September\GFS\REV%20-%20Current%20Grants%20and%20Subsidies%20-%20Sep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09_March\PBA%20Workings\Reconciliation%20-%20TSY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4410\AppData\Local\Microsoft\Windows\Temporary%20Internet%20Files\Content.Outlook\243ZYVLS\BP2%20-%20Analyst%20Input%20Sheet%20-%20updated%20agenci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Financial%20Reporting\Harmonisation%20of%20GAAP%20-%20GFS\AASB%201049%20-%20Draft%20GG%20Sec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Workings%20MYR%20&amp;%20%208b%20%20Capital%20works%202004-5%20IMM04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10wog\11_June\Adjustments\MNR-XXG%20Direct%20Grant%20for%20LGS%20Asset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6_December\Analytical%20Review\AR%20HLH%20TC%20Dec%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7wog\10_April\GFS\EXP%20-%20Other%20Gross%20Operating%20Expenses%20-%20Apr%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6-07/Financial/AAA%20WoGR%20Model%20Jun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12_June\AAS%20Statements\AAS%20Statements%20+%20Notes%20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5-06/MYR%202004-05/Depreciatioin%20&amp;%20Fixed%20Assets/2004%20WoGR-CFI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9_March\Analytical%20Review\AR%20HLH%20TC%20Mar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iscalStrategy\fa_and_b\projects\budget\2025-26\TSYA%20-%20Cons%20Account\250604%20-%20XCF%20disclosure%20update.xlsx" TargetMode="External"/><Relationship Id="rId1" Type="http://schemas.openxmlformats.org/officeDocument/2006/relationships/externalLinkPath" Target="file:///V:\FiscalStrategy\fa_and_b\projects\budget\2025-26\TSYA%20-%20Cons%20Account\250604%20-%20XCF%20disclosure%20update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iscalStrategy\fa_and_b\projects\budget\2025-26\Treasurer's%20Advance\Ongoing%20SIMS%20tracking\250522%20-%202025-26%20Budget%20TA%20table%20for%20publication%20(Final).xlsx" TargetMode="External"/><Relationship Id="rId1" Type="http://schemas.openxmlformats.org/officeDocument/2006/relationships/externalLinkPath" Target="file:///V:\FiscalStrategy\fa_and_b\projects\budget\2025-26\Treasurer's%20Advance\Ongoing%20SIMS%20tracking\250522%20-%202025-26%20Budget%20TA%20table%20for%20publication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/>
      <sheetData sheetId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">
          <cell r="C1" t="str">
            <v>June CFS</v>
          </cell>
        </row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(Analysts)"/>
      <sheetName val="Input"/>
    </sheetNames>
    <sheetDataSet>
      <sheetData sheetId="0">
        <row r="21">
          <cell r="I21">
            <v>40303.708333333336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Explanation"/>
      <sheetName val="Monthly  Explanation"/>
      <sheetName val="Query"/>
      <sheetName val="Matching"/>
      <sheetName val="575900005"/>
      <sheetName val="521000002"/>
      <sheetName val="575900007"/>
      <sheetName val="575900005 "/>
      <sheetName val="575900013"/>
      <sheetName val="QueryTmplte"/>
      <sheetName val="AgencyQueryTmplte"/>
      <sheetName val="MonthAlias"/>
      <sheetName val="CO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June CFS</v>
          </cell>
        </row>
        <row r="2">
          <cell r="C2" t="str">
            <v>May</v>
          </cell>
        </row>
        <row r="3">
          <cell r="C3" t="str">
            <v>Apr.</v>
          </cell>
        </row>
        <row r="4">
          <cell r="C4" t="str">
            <v>Mar</v>
          </cell>
        </row>
        <row r="5">
          <cell r="C5" t="str">
            <v>Feb</v>
          </cell>
        </row>
        <row r="6">
          <cell r="C6" t="str">
            <v>Jan</v>
          </cell>
        </row>
        <row r="7">
          <cell r="C7" t="str">
            <v>Dec</v>
          </cell>
        </row>
        <row r="8">
          <cell r="C8" t="str">
            <v>Nov</v>
          </cell>
        </row>
        <row r="9">
          <cell r="C9" t="str">
            <v>Oct</v>
          </cell>
        </row>
        <row r="10">
          <cell r="C10" t="str">
            <v>Sep</v>
          </cell>
        </row>
        <row r="11">
          <cell r="C11" t="str">
            <v>Aug</v>
          </cell>
        </row>
        <row r="12">
          <cell r="C12" t="str">
            <v>Jul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 pasting"/>
      <sheetName val="Table"/>
      <sheetName val="Calculation"/>
      <sheetName val="ARSF table time series"/>
      <sheetName val="2023-24 ARSF table"/>
      <sheetName val="DOFA"/>
    </sheetNames>
    <sheetDataSet>
      <sheetData sheetId="0" refreshError="1"/>
      <sheetData sheetId="1">
        <row r="3">
          <cell r="B3" t="str">
            <v>2023-24</v>
          </cell>
          <cell r="C3" t="str">
            <v>2024-25</v>
          </cell>
          <cell r="D3" t="str">
            <v>2024-25</v>
          </cell>
          <cell r="E3" t="str">
            <v>2025-26</v>
          </cell>
          <cell r="F3" t="str">
            <v>2026-27</v>
          </cell>
          <cell r="G3" t="str">
            <v>2027-28</v>
          </cell>
          <cell r="H3" t="str">
            <v>2028-29</v>
          </cell>
        </row>
        <row r="4">
          <cell r="C4" t="str">
            <v>PFPS</v>
          </cell>
          <cell r="D4" t="str">
            <v>Estimated</v>
          </cell>
          <cell r="E4" t="str">
            <v>Budget</v>
          </cell>
        </row>
        <row r="5">
          <cell r="C5" t="str">
            <v>Revision</v>
          </cell>
          <cell r="D5" t="str">
            <v>Actual</v>
          </cell>
          <cell r="E5" t="str">
            <v>Year</v>
          </cell>
          <cell r="F5" t="str">
            <v>Outyear</v>
          </cell>
          <cell r="G5" t="str">
            <v>Outyear</v>
          </cell>
          <cell r="H5" t="str">
            <v>Outyear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4.2"/>
      <sheetName val="Table 4.3 Pasting table "/>
      <sheetName val="Table 4.4 Budget Wages Prov "/>
      <sheetName val="All agencies formatted 4.3"/>
      <sheetName val="Summary"/>
      <sheetName val="Approved"/>
      <sheetName val="Approved FULL"/>
      <sheetName val="s25 transfers A&amp;F"/>
      <sheetName val="s25 transfers A&amp;F prev"/>
      <sheetName val="s25 transfers wages"/>
      <sheetName val="TSYA 2025-26 Drawdowns"/>
      <sheetName val="Recommended"/>
      <sheetName val="s25 transfers REC "/>
      <sheetName val="Sought"/>
      <sheetName val="Budget Wages Prov Tfr"/>
      <sheetName val="XXG Adj $65m"/>
      <sheetName val="XXG Adj $248K"/>
      <sheetName val="2024-25 Authd limit"/>
      <sheetName val="PFPS Wages Provision Transfer"/>
      <sheetName val="PFPS Wages s25 workings"/>
      <sheetName val="PFPS Provision for Wages 4.4 "/>
      <sheetName val="MYRWages Provision Transfer"/>
      <sheetName val="MYR Provision for Wages 4.4"/>
      <sheetName val="MYR XXG wages rec"/>
    </sheetNames>
    <sheetDataSet>
      <sheetData sheetId="0">
        <row r="19">
          <cell r="C19">
            <v>2208.5630000000001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A4">
            <v>1</v>
          </cell>
          <cell r="C4" t="str">
            <v>Legislative Council</v>
          </cell>
        </row>
        <row r="5">
          <cell r="A5">
            <v>2</v>
          </cell>
          <cell r="C5" t="str">
            <v>Legislative Assembly</v>
          </cell>
        </row>
        <row r="6">
          <cell r="A6">
            <v>3</v>
          </cell>
          <cell r="C6" t="str">
            <v>Parliamentary Services</v>
          </cell>
        </row>
        <row r="7">
          <cell r="A7">
            <v>4</v>
          </cell>
          <cell r="C7" t="str">
            <v>Parliamentary Commissioner for Administrative Investigations</v>
          </cell>
        </row>
        <row r="8">
          <cell r="A8">
            <v>5</v>
          </cell>
          <cell r="C8" t="str">
            <v>Premier and Cabinet</v>
          </cell>
        </row>
        <row r="9">
          <cell r="A9">
            <v>7</v>
          </cell>
          <cell r="C9" t="str">
            <v>Public Sector Commission</v>
          </cell>
        </row>
        <row r="10">
          <cell r="A10">
            <v>9</v>
          </cell>
          <cell r="C10" t="str">
            <v>Western Australian Electoral Commission</v>
          </cell>
        </row>
        <row r="11">
          <cell r="A11">
            <v>10</v>
          </cell>
          <cell r="C11" t="str">
            <v>Salaries and Allowances Tribunal</v>
          </cell>
        </row>
        <row r="12">
          <cell r="A12">
            <v>11</v>
          </cell>
          <cell r="C12" t="str">
            <v>Commissioner for Children and Young People</v>
          </cell>
        </row>
        <row r="13">
          <cell r="A13">
            <v>12</v>
          </cell>
          <cell r="C13" t="str">
            <v>Office of the Information Commissioner</v>
          </cell>
        </row>
        <row r="14">
          <cell r="A14">
            <v>13</v>
          </cell>
          <cell r="C14" t="str">
            <v>Registrar, Western Australian Industrial Relations Commission</v>
          </cell>
        </row>
        <row r="15">
          <cell r="A15">
            <v>14</v>
          </cell>
          <cell r="C15" t="str">
            <v>Treasury</v>
          </cell>
        </row>
        <row r="16">
          <cell r="A16">
            <v>19</v>
          </cell>
          <cell r="C16" t="str">
            <v>Public Transport Authority of Western Australia</v>
          </cell>
        </row>
        <row r="17">
          <cell r="A17">
            <v>44</v>
          </cell>
          <cell r="C17" t="str">
            <v>Office of the Auditor General</v>
          </cell>
        </row>
        <row r="18">
          <cell r="A18">
            <v>45</v>
          </cell>
          <cell r="C18" t="str">
            <v>Department of Finance</v>
          </cell>
        </row>
        <row r="19">
          <cell r="A19">
            <v>47</v>
          </cell>
          <cell r="C19" t="str">
            <v>Department of Jobs, Tourism, Science and Innovation</v>
          </cell>
        </row>
        <row r="20">
          <cell r="A20">
            <v>49</v>
          </cell>
          <cell r="C20" t="str">
            <v>Primary Industries and Regional Development</v>
          </cell>
        </row>
        <row r="21">
          <cell r="A21">
            <v>51</v>
          </cell>
          <cell r="C21" t="str">
            <v>Department of Energy, Mines, Industry Regulation and Safety (DEMIRS)</v>
          </cell>
        </row>
        <row r="22">
          <cell r="A22">
            <v>52</v>
          </cell>
          <cell r="C22" t="str">
            <v>DEMIRS Administered Grants, Subsidies and Other Transfer Payments</v>
          </cell>
        </row>
        <row r="23">
          <cell r="A23">
            <v>53</v>
          </cell>
          <cell r="C23" t="str">
            <v>Small Business Development Corporation</v>
          </cell>
        </row>
        <row r="24">
          <cell r="A24">
            <v>55</v>
          </cell>
          <cell r="C24" t="str">
            <v>Economic Regulation Authority</v>
          </cell>
        </row>
        <row r="25">
          <cell r="A25">
            <v>56</v>
          </cell>
          <cell r="C25" t="str">
            <v>Infrastructure WA</v>
          </cell>
        </row>
        <row r="26">
          <cell r="A26">
            <v>57</v>
          </cell>
          <cell r="C26" t="str">
            <v>WA Health</v>
          </cell>
        </row>
        <row r="27">
          <cell r="A27">
            <v>58</v>
          </cell>
          <cell r="C27" t="str">
            <v>Mental Health Commission</v>
          </cell>
        </row>
        <row r="28">
          <cell r="A28">
            <v>59</v>
          </cell>
          <cell r="C28" t="str">
            <v>Mental Health Advocacy Service</v>
          </cell>
        </row>
        <row r="29">
          <cell r="A29">
            <v>60</v>
          </cell>
          <cell r="C29" t="str">
            <v>Mental Health Tribunal</v>
          </cell>
        </row>
        <row r="30">
          <cell r="A30">
            <v>61</v>
          </cell>
          <cell r="C30" t="str">
            <v>Office of the Chief Psychiatrist</v>
          </cell>
        </row>
        <row r="31">
          <cell r="A31">
            <v>62</v>
          </cell>
          <cell r="C31" t="str">
            <v>Health and Disability Services Complaints Office</v>
          </cell>
        </row>
        <row r="32">
          <cell r="A32">
            <v>63</v>
          </cell>
          <cell r="C32" t="str">
            <v>Department of Education</v>
          </cell>
        </row>
        <row r="33">
          <cell r="A33">
            <v>65</v>
          </cell>
          <cell r="C33" t="str">
            <v>Training and Workforce Development</v>
          </cell>
        </row>
        <row r="34">
          <cell r="A34">
            <v>66</v>
          </cell>
          <cell r="C34" t="str">
            <v>Western Australia Police Force</v>
          </cell>
        </row>
        <row r="35">
          <cell r="A35">
            <v>68</v>
          </cell>
          <cell r="C35" t="str">
            <v>Justice</v>
          </cell>
        </row>
        <row r="36">
          <cell r="A36">
            <v>69</v>
          </cell>
          <cell r="C36" t="str">
            <v>State Solicitor's Office</v>
          </cell>
        </row>
        <row r="37">
          <cell r="A37">
            <v>70</v>
          </cell>
          <cell r="C37" t="str">
            <v>Fire and Emergency Services</v>
          </cell>
        </row>
        <row r="38">
          <cell r="A38">
            <v>72</v>
          </cell>
          <cell r="C38" t="str">
            <v>Office of the Director of Public Prosecutions</v>
          </cell>
        </row>
        <row r="39">
          <cell r="A39">
            <v>74</v>
          </cell>
          <cell r="C39" t="str">
            <v>Chemistry Centre (WA)</v>
          </cell>
        </row>
        <row r="40">
          <cell r="A40">
            <v>75</v>
          </cell>
          <cell r="C40" t="str">
            <v>Office of the Inspector of Custodial Services</v>
          </cell>
        </row>
        <row r="41">
          <cell r="A41">
            <v>76</v>
          </cell>
          <cell r="C41" t="str">
            <v>Parliamentary Inspector of the Corruption and Crime Commission</v>
          </cell>
        </row>
        <row r="42">
          <cell r="A42">
            <v>77</v>
          </cell>
          <cell r="C42" t="str">
            <v>Communities</v>
          </cell>
        </row>
        <row r="45">
          <cell r="A45">
            <v>79</v>
          </cell>
          <cell r="C45" t="str">
            <v>Local Government, Sport and Cultural Industries (LGSCI)</v>
          </cell>
        </row>
        <row r="46">
          <cell r="A46">
            <v>80</v>
          </cell>
          <cell r="C46" t="str">
            <v>LGSCI - Administered Grants, Subsidies and Other Transfer Payments</v>
          </cell>
        </row>
        <row r="47">
          <cell r="A47">
            <v>81</v>
          </cell>
          <cell r="C47" t="str">
            <v>Art Gallery of Western Australia</v>
          </cell>
        </row>
        <row r="48">
          <cell r="A48">
            <v>82</v>
          </cell>
          <cell r="C48" t="str">
            <v>Arts and Culture Trust</v>
          </cell>
        </row>
        <row r="49">
          <cell r="A49">
            <v>84</v>
          </cell>
          <cell r="C49" t="str">
            <v>Library Board of Western Australia</v>
          </cell>
        </row>
        <row r="50">
          <cell r="A50">
            <v>85</v>
          </cell>
          <cell r="C50" t="str">
            <v>Western Australian Museum</v>
          </cell>
        </row>
        <row r="51">
          <cell r="A51">
            <v>86</v>
          </cell>
          <cell r="C51" t="str">
            <v>Western Australian Sports Centre Trust</v>
          </cell>
        </row>
        <row r="52">
          <cell r="A52">
            <v>87</v>
          </cell>
          <cell r="C52" t="str">
            <v>Transport</v>
          </cell>
        </row>
        <row r="53">
          <cell r="A53">
            <v>90</v>
          </cell>
          <cell r="C53" t="str">
            <v>Water and Environmental Regulation</v>
          </cell>
        </row>
        <row r="54">
          <cell r="A54">
            <v>91</v>
          </cell>
          <cell r="C54" t="str">
            <v>Biodiversity, Conservation and Attractions</v>
          </cell>
        </row>
        <row r="55">
          <cell r="A55">
            <v>92</v>
          </cell>
          <cell r="C55" t="str">
            <v>Planning, Lands and Heritage</v>
          </cell>
        </row>
        <row r="56">
          <cell r="A56">
            <v>94</v>
          </cell>
          <cell r="C56" t="str">
            <v>Western Australian Land Information Authority</v>
          </cell>
        </row>
        <row r="57">
          <cell r="A57">
            <v>96</v>
          </cell>
          <cell r="C57" t="str">
            <v>National Trust of Australia (WA)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C898-CFCF-442F-BCFA-4B5B755A7F48}">
  <sheetPr>
    <pageSetUpPr fitToPage="1"/>
  </sheetPr>
  <dimension ref="A1:AD64"/>
  <sheetViews>
    <sheetView showGridLines="0" tabSelected="1" zoomScaleNormal="100" workbookViewId="0"/>
  </sheetViews>
  <sheetFormatPr defaultColWidth="7.75" defaultRowHeight="12.75" x14ac:dyDescent="0.2"/>
  <cols>
    <col min="1" max="1" width="47.25" style="2" customWidth="1"/>
    <col min="2" max="2" width="7.875" style="37" customWidth="1"/>
    <col min="3" max="3" width="7.875" style="37" hidden="1" customWidth="1"/>
    <col min="4" max="5" width="7.875" style="37" customWidth="1"/>
    <col min="6" max="6" width="1.625" style="37" customWidth="1"/>
    <col min="7" max="7" width="6.625" style="37" customWidth="1"/>
    <col min="8" max="9" width="8" style="2" customWidth="1"/>
    <col min="10" max="10" width="6.625" style="37" customWidth="1"/>
    <col min="11" max="11" width="0.125" style="2" customWidth="1"/>
    <col min="12" max="16384" width="7.75" style="2"/>
  </cols>
  <sheetData>
    <row r="1" spans="1:30" x14ac:dyDescent="0.2">
      <c r="A1" s="5" t="s">
        <v>33</v>
      </c>
    </row>
    <row r="2" spans="1:30" x14ac:dyDescent="0.2">
      <c r="B2" s="2"/>
      <c r="C2" s="2"/>
      <c r="D2" s="2"/>
      <c r="E2" s="38"/>
      <c r="F2" s="38"/>
      <c r="G2" s="38"/>
      <c r="H2" s="38"/>
      <c r="I2" s="38"/>
      <c r="J2" s="38"/>
      <c r="K2" s="38"/>
    </row>
    <row r="3" spans="1:30" x14ac:dyDescent="0.2">
      <c r="A3" s="39"/>
      <c r="B3" s="39" t="str">
        <f>+[22]Table!B3</f>
        <v>2023-24</v>
      </c>
      <c r="C3" s="39" t="str">
        <f>+[22]Table!C3</f>
        <v>2024-25</v>
      </c>
      <c r="D3" s="39" t="str">
        <f>+[22]Table!D3</f>
        <v>2024-25</v>
      </c>
      <c r="E3" s="44" t="str">
        <f>+[22]Table!E3</f>
        <v>2025-26</v>
      </c>
      <c r="F3" s="39"/>
      <c r="G3" s="39" t="str">
        <f>+[22]Table!F3</f>
        <v>2026-27</v>
      </c>
      <c r="H3" s="39" t="str">
        <f>+[22]Table!G3</f>
        <v>2027-28</v>
      </c>
      <c r="I3" s="39" t="str">
        <f>+[22]Table!H3</f>
        <v>2028-29</v>
      </c>
      <c r="J3" s="38"/>
      <c r="K3" s="39"/>
    </row>
    <row r="4" spans="1:30" x14ac:dyDescent="0.2">
      <c r="B4" s="45"/>
      <c r="C4" s="45" t="str">
        <f>+[22]Table!C4</f>
        <v>PFPS</v>
      </c>
      <c r="D4" s="45" t="str">
        <f>+[22]Table!D4</f>
        <v>Estimated</v>
      </c>
      <c r="E4" s="46" t="str">
        <f>+[22]Table!E4</f>
        <v>Budget</v>
      </c>
      <c r="F4" s="45"/>
      <c r="G4" s="45"/>
      <c r="H4" s="45"/>
      <c r="I4" s="45"/>
      <c r="J4" s="38"/>
    </row>
    <row r="5" spans="1:30" x14ac:dyDescent="0.2">
      <c r="B5" s="45" t="s">
        <v>48</v>
      </c>
      <c r="C5" s="45" t="str">
        <f>+[22]Table!C5</f>
        <v>Revision</v>
      </c>
      <c r="D5" s="45" t="str">
        <f>+[22]Table!D5</f>
        <v>Actual</v>
      </c>
      <c r="E5" s="46" t="str">
        <f>+[22]Table!E5</f>
        <v>Year</v>
      </c>
      <c r="F5" s="45"/>
      <c r="G5" s="45" t="str">
        <f>+[22]Table!F5</f>
        <v>Outyear</v>
      </c>
      <c r="H5" s="45" t="str">
        <f>+[22]Table!G5</f>
        <v>Outyear</v>
      </c>
      <c r="I5" s="45" t="str">
        <f>+[22]Table!H5</f>
        <v>Outyear</v>
      </c>
      <c r="J5" s="38"/>
    </row>
    <row r="6" spans="1:30" x14ac:dyDescent="0.2">
      <c r="B6" s="45" t="s">
        <v>0</v>
      </c>
      <c r="C6" s="45" t="s">
        <v>0</v>
      </c>
      <c r="D6" s="45" t="s">
        <v>0</v>
      </c>
      <c r="E6" s="46" t="s">
        <v>0</v>
      </c>
      <c r="F6" s="45"/>
      <c r="G6" s="45" t="s">
        <v>0</v>
      </c>
      <c r="H6" s="45" t="s">
        <v>0</v>
      </c>
      <c r="I6" s="45" t="s">
        <v>0</v>
      </c>
      <c r="J6" s="38"/>
    </row>
    <row r="7" spans="1:30" ht="6" customHeight="1" x14ac:dyDescent="0.2">
      <c r="B7" s="47"/>
      <c r="C7" s="47"/>
      <c r="D7" s="47"/>
      <c r="E7" s="48"/>
      <c r="F7" s="47"/>
      <c r="G7" s="47"/>
      <c r="H7" s="47"/>
      <c r="I7" s="47"/>
      <c r="J7" s="47"/>
    </row>
    <row r="8" spans="1:30" x14ac:dyDescent="0.2">
      <c r="A8" s="49" t="s">
        <v>195</v>
      </c>
      <c r="B8" s="50"/>
      <c r="C8" s="50"/>
      <c r="D8" s="50"/>
      <c r="E8" s="51"/>
      <c r="F8" s="50"/>
      <c r="G8" s="50"/>
      <c r="H8" s="50"/>
      <c r="I8" s="50"/>
      <c r="J8" s="50"/>
    </row>
    <row r="9" spans="1:30" x14ac:dyDescent="0.2">
      <c r="A9" s="52" t="s">
        <v>196</v>
      </c>
      <c r="B9" s="50"/>
      <c r="C9" s="50"/>
      <c r="D9" s="50"/>
      <c r="E9" s="51"/>
      <c r="F9" s="50"/>
      <c r="G9" s="50"/>
      <c r="H9" s="50"/>
      <c r="I9" s="50"/>
      <c r="J9" s="50"/>
    </row>
    <row r="10" spans="1:30" x14ac:dyDescent="0.2">
      <c r="A10" s="53" t="s">
        <v>197</v>
      </c>
      <c r="B10" s="54">
        <v>11024</v>
      </c>
      <c r="C10" s="54">
        <v>12378</v>
      </c>
      <c r="D10" s="54">
        <v>12335</v>
      </c>
      <c r="E10" s="55">
        <v>12478</v>
      </c>
      <c r="F10" s="54"/>
      <c r="G10" s="54">
        <v>12618</v>
      </c>
      <c r="H10" s="54">
        <v>12779</v>
      </c>
      <c r="I10" s="54">
        <v>13219</v>
      </c>
      <c r="J10" s="54"/>
      <c r="L10" s="110"/>
      <c r="M10" s="110"/>
      <c r="N10" s="110"/>
      <c r="O10" s="110"/>
      <c r="P10" s="110"/>
      <c r="Q10" s="110"/>
      <c r="R10" s="110"/>
      <c r="S10" s="110"/>
      <c r="U10" s="110"/>
      <c r="V10" s="110"/>
      <c r="W10" s="110"/>
      <c r="X10" s="110"/>
      <c r="Y10" s="110"/>
      <c r="Z10" s="110"/>
      <c r="AA10" s="110"/>
      <c r="AB10" s="110"/>
      <c r="AC10" s="110">
        <f t="shared" ref="AC10:AD10" si="0">T10-J10</f>
        <v>0</v>
      </c>
      <c r="AD10" s="110">
        <f t="shared" si="0"/>
        <v>0</v>
      </c>
    </row>
    <row r="11" spans="1:30" x14ac:dyDescent="0.2">
      <c r="A11" s="53" t="s">
        <v>198</v>
      </c>
      <c r="B11" s="54">
        <v>8300</v>
      </c>
      <c r="C11" s="54">
        <v>10567</v>
      </c>
      <c r="D11" s="54">
        <v>10687</v>
      </c>
      <c r="E11" s="55">
        <v>10852</v>
      </c>
      <c r="F11" s="54"/>
      <c r="G11" s="54">
        <v>10282</v>
      </c>
      <c r="H11" s="54">
        <v>10225</v>
      </c>
      <c r="I11" s="54">
        <v>10364</v>
      </c>
      <c r="J11" s="54"/>
      <c r="L11" s="110"/>
      <c r="M11" s="110"/>
      <c r="N11" s="110"/>
      <c r="O11" s="110"/>
      <c r="P11" s="110"/>
      <c r="Q11" s="110"/>
      <c r="R11" s="110"/>
      <c r="S11" s="110"/>
      <c r="U11" s="110"/>
      <c r="V11" s="110"/>
      <c r="W11" s="110"/>
      <c r="X11" s="110"/>
      <c r="Y11" s="110"/>
      <c r="Z11" s="110"/>
      <c r="AA11" s="110"/>
      <c r="AB11" s="110"/>
    </row>
    <row r="12" spans="1:30" x14ac:dyDescent="0.2">
      <c r="A12" s="53" t="s">
        <v>199</v>
      </c>
      <c r="B12" s="54">
        <v>1036</v>
      </c>
      <c r="C12" s="54">
        <v>2458</v>
      </c>
      <c r="D12" s="54">
        <v>1471</v>
      </c>
      <c r="E12" s="55">
        <v>3696</v>
      </c>
      <c r="F12" s="54"/>
      <c r="G12" s="54">
        <v>2518</v>
      </c>
      <c r="H12" s="54">
        <v>2722</v>
      </c>
      <c r="I12" s="54">
        <v>2902</v>
      </c>
      <c r="J12" s="54"/>
      <c r="L12" s="110"/>
      <c r="M12" s="110"/>
      <c r="N12" s="110"/>
      <c r="O12" s="110"/>
      <c r="P12" s="110"/>
      <c r="Q12" s="110"/>
      <c r="R12" s="110"/>
      <c r="S12" s="110"/>
      <c r="U12" s="110"/>
      <c r="V12" s="110"/>
      <c r="W12" s="110"/>
      <c r="X12" s="110"/>
      <c r="Y12" s="110"/>
      <c r="Z12" s="110"/>
      <c r="AA12" s="110"/>
      <c r="AB12" s="110"/>
    </row>
    <row r="13" spans="1:30" x14ac:dyDescent="0.2">
      <c r="A13" s="53" t="s">
        <v>200</v>
      </c>
      <c r="B13" s="54">
        <v>12006</v>
      </c>
      <c r="C13" s="54">
        <v>10132</v>
      </c>
      <c r="D13" s="54">
        <v>9912</v>
      </c>
      <c r="E13" s="55">
        <v>8947</v>
      </c>
      <c r="F13" s="54"/>
      <c r="G13" s="54">
        <v>7728</v>
      </c>
      <c r="H13" s="54">
        <v>7639</v>
      </c>
      <c r="I13" s="54">
        <v>7503</v>
      </c>
      <c r="J13" s="54"/>
      <c r="L13" s="110"/>
      <c r="M13" s="110"/>
      <c r="N13" s="110"/>
      <c r="O13" s="110"/>
      <c r="P13" s="110"/>
      <c r="Q13" s="110"/>
      <c r="R13" s="110"/>
      <c r="S13" s="110"/>
      <c r="U13" s="110"/>
      <c r="V13" s="110"/>
      <c r="W13" s="110"/>
      <c r="X13" s="110"/>
      <c r="Y13" s="110"/>
      <c r="Z13" s="110"/>
      <c r="AA13" s="110"/>
      <c r="AB13" s="110"/>
    </row>
    <row r="14" spans="1:30" x14ac:dyDescent="0.2">
      <c r="A14" s="53" t="s">
        <v>201</v>
      </c>
      <c r="B14" s="54">
        <v>1713</v>
      </c>
      <c r="C14" s="54">
        <v>1971</v>
      </c>
      <c r="D14" s="54">
        <v>1928</v>
      </c>
      <c r="E14" s="55">
        <v>1991</v>
      </c>
      <c r="F14" s="54"/>
      <c r="G14" s="54">
        <v>2112</v>
      </c>
      <c r="H14" s="54">
        <v>2193</v>
      </c>
      <c r="I14" s="54">
        <v>2261</v>
      </c>
      <c r="J14" s="54"/>
      <c r="L14" s="110"/>
      <c r="M14" s="110"/>
      <c r="N14" s="110"/>
      <c r="O14" s="110"/>
      <c r="P14" s="110"/>
      <c r="Q14" s="110"/>
      <c r="R14" s="110"/>
      <c r="S14" s="110"/>
      <c r="U14" s="110"/>
      <c r="V14" s="110"/>
      <c r="W14" s="110"/>
      <c r="X14" s="110"/>
      <c r="Y14" s="110"/>
      <c r="Z14" s="110"/>
      <c r="AA14" s="110"/>
      <c r="AB14" s="110"/>
    </row>
    <row r="15" spans="1:30" x14ac:dyDescent="0.2">
      <c r="A15" s="53" t="s">
        <v>202</v>
      </c>
      <c r="B15" s="54">
        <v>550</v>
      </c>
      <c r="C15" s="54">
        <v>511</v>
      </c>
      <c r="D15" s="54">
        <v>562</v>
      </c>
      <c r="E15" s="55">
        <v>479</v>
      </c>
      <c r="F15" s="54"/>
      <c r="G15" s="54">
        <v>467</v>
      </c>
      <c r="H15" s="54">
        <v>497</v>
      </c>
      <c r="I15" s="54">
        <v>515</v>
      </c>
      <c r="J15" s="54"/>
      <c r="L15" s="110"/>
      <c r="M15" s="110"/>
      <c r="N15" s="110"/>
      <c r="O15" s="110"/>
      <c r="P15" s="110"/>
      <c r="Q15" s="110"/>
      <c r="R15" s="110"/>
      <c r="S15" s="110"/>
      <c r="U15" s="110"/>
      <c r="V15" s="110"/>
      <c r="W15" s="110"/>
      <c r="X15" s="110"/>
      <c r="Y15" s="110"/>
      <c r="Z15" s="110"/>
      <c r="AA15" s="110"/>
      <c r="AB15" s="110"/>
    </row>
    <row r="16" spans="1:30" s="3" customFormat="1" x14ac:dyDescent="0.2">
      <c r="A16" s="52" t="s">
        <v>203</v>
      </c>
      <c r="B16" s="56">
        <v>34629</v>
      </c>
      <c r="C16" s="56">
        <v>38016</v>
      </c>
      <c r="D16" s="56">
        <v>36895</v>
      </c>
      <c r="E16" s="57">
        <v>38443</v>
      </c>
      <c r="F16" s="56"/>
      <c r="G16" s="56">
        <v>35727</v>
      </c>
      <c r="H16" s="56">
        <v>36055</v>
      </c>
      <c r="I16" s="56">
        <v>36765</v>
      </c>
      <c r="J16" s="56"/>
      <c r="L16" s="110"/>
      <c r="M16" s="110"/>
      <c r="N16" s="110"/>
      <c r="O16" s="110"/>
      <c r="P16" s="110"/>
      <c r="Q16" s="110"/>
      <c r="R16" s="110"/>
      <c r="S16" s="110"/>
      <c r="U16" s="110"/>
      <c r="V16" s="110"/>
      <c r="W16" s="110"/>
      <c r="X16" s="110"/>
      <c r="Y16" s="110"/>
      <c r="Z16" s="110"/>
      <c r="AA16" s="110"/>
      <c r="AB16" s="110"/>
    </row>
    <row r="17" spans="1:28" ht="6" customHeight="1" x14ac:dyDescent="0.2">
      <c r="B17" s="47"/>
      <c r="C17" s="47"/>
      <c r="D17" s="47"/>
      <c r="E17" s="48"/>
      <c r="F17" s="47"/>
      <c r="G17" s="47"/>
      <c r="H17" s="47"/>
      <c r="I17" s="47"/>
      <c r="J17" s="47"/>
      <c r="U17" s="110"/>
      <c r="V17" s="110"/>
      <c r="W17" s="110"/>
      <c r="X17" s="110"/>
      <c r="Y17" s="110"/>
      <c r="Z17" s="110"/>
      <c r="AA17" s="110"/>
      <c r="AB17" s="110"/>
    </row>
    <row r="18" spans="1:28" x14ac:dyDescent="0.2">
      <c r="A18" s="52" t="s">
        <v>204</v>
      </c>
      <c r="B18" s="47"/>
      <c r="C18" s="47"/>
      <c r="D18" s="47"/>
      <c r="E18" s="48"/>
      <c r="F18" s="47"/>
      <c r="G18" s="47"/>
      <c r="H18" s="47"/>
      <c r="I18" s="47"/>
      <c r="J18" s="47"/>
      <c r="U18" s="110"/>
      <c r="V18" s="110"/>
      <c r="W18" s="110"/>
      <c r="X18" s="110"/>
      <c r="Y18" s="110"/>
      <c r="Z18" s="110"/>
      <c r="AA18" s="110"/>
      <c r="AB18" s="110"/>
    </row>
    <row r="19" spans="1:28" x14ac:dyDescent="0.2">
      <c r="A19" s="53" t="s">
        <v>205</v>
      </c>
      <c r="B19" s="54">
        <v>0</v>
      </c>
      <c r="C19" s="54">
        <v>0</v>
      </c>
      <c r="D19" s="54">
        <v>0</v>
      </c>
      <c r="E19" s="55">
        <v>0</v>
      </c>
      <c r="F19" s="54"/>
      <c r="G19" s="54">
        <v>0</v>
      </c>
      <c r="H19" s="54">
        <v>0</v>
      </c>
      <c r="I19" s="54">
        <v>0</v>
      </c>
      <c r="J19" s="54"/>
      <c r="L19" s="110"/>
      <c r="M19" s="110"/>
      <c r="N19" s="110"/>
      <c r="O19" s="110"/>
      <c r="P19" s="110"/>
      <c r="Q19" s="110"/>
      <c r="R19" s="110"/>
      <c r="S19" s="110"/>
      <c r="U19" s="110"/>
      <c r="V19" s="110"/>
      <c r="W19" s="110"/>
      <c r="X19" s="110"/>
      <c r="Y19" s="110"/>
      <c r="Z19" s="110"/>
      <c r="AA19" s="110"/>
      <c r="AB19" s="110"/>
    </row>
    <row r="20" spans="1:28" x14ac:dyDescent="0.2">
      <c r="A20" s="53" t="s">
        <v>206</v>
      </c>
      <c r="B20" s="54">
        <v>0</v>
      </c>
      <c r="C20" s="54">
        <v>0</v>
      </c>
      <c r="D20" s="54">
        <v>0</v>
      </c>
      <c r="E20" s="55">
        <v>4000</v>
      </c>
      <c r="F20" s="54"/>
      <c r="G20" s="54">
        <v>1000</v>
      </c>
      <c r="H20" s="54">
        <v>1000</v>
      </c>
      <c r="I20" s="54">
        <v>500</v>
      </c>
      <c r="J20" s="54"/>
      <c r="L20" s="110"/>
      <c r="M20" s="110"/>
      <c r="N20" s="110"/>
      <c r="O20" s="110"/>
      <c r="P20" s="110"/>
      <c r="Q20" s="110"/>
      <c r="R20" s="110"/>
      <c r="S20" s="110"/>
      <c r="U20" s="110"/>
      <c r="V20" s="110"/>
      <c r="W20" s="110"/>
      <c r="X20" s="110"/>
      <c r="Y20" s="110"/>
      <c r="Z20" s="110"/>
      <c r="AA20" s="110"/>
      <c r="AB20" s="110"/>
    </row>
    <row r="21" spans="1:28" x14ac:dyDescent="0.2">
      <c r="A21" s="53" t="s">
        <v>96</v>
      </c>
      <c r="B21" s="54">
        <v>100</v>
      </c>
      <c r="C21" s="54">
        <v>0</v>
      </c>
      <c r="D21" s="54">
        <v>0</v>
      </c>
      <c r="E21" s="55">
        <v>0</v>
      </c>
      <c r="F21" s="54"/>
      <c r="G21" s="54">
        <v>0</v>
      </c>
      <c r="H21" s="54">
        <v>0</v>
      </c>
      <c r="I21" s="54">
        <v>0</v>
      </c>
      <c r="J21" s="54"/>
      <c r="L21" s="110"/>
      <c r="M21" s="110"/>
      <c r="N21" s="110"/>
      <c r="O21" s="110"/>
      <c r="P21" s="110"/>
      <c r="Q21" s="110"/>
      <c r="R21" s="110"/>
      <c r="S21" s="110"/>
      <c r="U21" s="110"/>
      <c r="V21" s="110"/>
      <c r="W21" s="110"/>
      <c r="X21" s="110"/>
      <c r="Y21" s="110"/>
      <c r="Z21" s="110"/>
      <c r="AA21" s="110"/>
      <c r="AB21" s="110"/>
    </row>
    <row r="22" spans="1:28" x14ac:dyDescent="0.2">
      <c r="A22" s="53" t="s">
        <v>207</v>
      </c>
      <c r="B22" s="54">
        <v>21</v>
      </c>
      <c r="C22" s="54">
        <v>1</v>
      </c>
      <c r="D22" s="54">
        <v>13</v>
      </c>
      <c r="E22" s="55">
        <v>0</v>
      </c>
      <c r="F22" s="58" t="s">
        <v>71</v>
      </c>
      <c r="G22" s="54">
        <v>0</v>
      </c>
      <c r="H22" s="54">
        <v>0</v>
      </c>
      <c r="I22" s="54">
        <v>0</v>
      </c>
      <c r="J22" s="54"/>
      <c r="K22" s="58"/>
      <c r="L22" s="110"/>
      <c r="M22" s="110"/>
      <c r="N22" s="110"/>
      <c r="O22" s="110"/>
      <c r="P22" s="58"/>
      <c r="Q22" s="110"/>
      <c r="R22" s="110"/>
      <c r="S22" s="110"/>
      <c r="U22" s="110"/>
      <c r="V22" s="110"/>
      <c r="W22" s="110"/>
      <c r="X22" s="110"/>
      <c r="Y22" s="110"/>
      <c r="Z22" s="110"/>
      <c r="AA22" s="110"/>
      <c r="AB22" s="110"/>
    </row>
    <row r="23" spans="1:28" s="3" customFormat="1" x14ac:dyDescent="0.2">
      <c r="A23" s="52" t="s">
        <v>208</v>
      </c>
      <c r="B23" s="59">
        <v>121</v>
      </c>
      <c r="C23" s="59">
        <v>1</v>
      </c>
      <c r="D23" s="59">
        <v>13</v>
      </c>
      <c r="E23" s="60">
        <v>4000</v>
      </c>
      <c r="F23" s="61"/>
      <c r="G23" s="59">
        <v>1000</v>
      </c>
      <c r="H23" s="59">
        <v>1000</v>
      </c>
      <c r="I23" s="59">
        <v>500</v>
      </c>
      <c r="J23" s="54"/>
      <c r="K23" s="58"/>
      <c r="L23" s="110"/>
      <c r="M23" s="110"/>
      <c r="N23" s="110"/>
      <c r="O23" s="110"/>
      <c r="P23" s="110"/>
      <c r="Q23" s="110"/>
      <c r="R23" s="110"/>
      <c r="S23" s="110"/>
      <c r="U23" s="110"/>
      <c r="V23" s="110"/>
      <c r="W23" s="110"/>
      <c r="X23" s="110"/>
      <c r="Y23" s="110"/>
      <c r="Z23" s="110"/>
      <c r="AA23" s="110"/>
      <c r="AB23" s="110"/>
    </row>
    <row r="24" spans="1:28" ht="6" customHeight="1" x14ac:dyDescent="0.2">
      <c r="B24" s="47"/>
      <c r="C24" s="47"/>
      <c r="D24" s="47"/>
      <c r="E24" s="48"/>
      <c r="F24" s="47"/>
      <c r="G24" s="47"/>
      <c r="H24" s="47"/>
      <c r="I24" s="47"/>
      <c r="J24" s="47"/>
      <c r="L24" s="110"/>
      <c r="M24" s="110"/>
      <c r="N24" s="110"/>
      <c r="O24" s="110"/>
      <c r="P24" s="110"/>
      <c r="Q24" s="110"/>
      <c r="R24" s="110"/>
      <c r="S24" s="110"/>
      <c r="U24" s="110"/>
      <c r="V24" s="110"/>
      <c r="W24" s="110"/>
      <c r="X24" s="110"/>
      <c r="Y24" s="110"/>
      <c r="Z24" s="110"/>
      <c r="AA24" s="110"/>
      <c r="AB24" s="110"/>
    </row>
    <row r="25" spans="1:28" x14ac:dyDescent="0.2">
      <c r="A25" s="49" t="s">
        <v>209</v>
      </c>
      <c r="B25" s="62">
        <v>34751</v>
      </c>
      <c r="C25" s="62">
        <v>38017</v>
      </c>
      <c r="D25" s="62">
        <v>36908</v>
      </c>
      <c r="E25" s="63">
        <v>42443</v>
      </c>
      <c r="F25" s="62"/>
      <c r="G25" s="62">
        <v>36727</v>
      </c>
      <c r="H25" s="62">
        <v>37055</v>
      </c>
      <c r="I25" s="62">
        <v>37265</v>
      </c>
      <c r="J25" s="62"/>
      <c r="L25" s="110"/>
      <c r="M25" s="110"/>
      <c r="N25" s="110"/>
      <c r="O25" s="110"/>
      <c r="P25" s="110"/>
      <c r="Q25" s="110"/>
      <c r="R25" s="110"/>
      <c r="S25" s="110"/>
      <c r="U25" s="110"/>
      <c r="V25" s="110"/>
      <c r="W25" s="110"/>
      <c r="X25" s="110"/>
      <c r="Y25" s="110"/>
      <c r="Z25" s="110"/>
      <c r="AA25" s="110"/>
      <c r="AB25" s="110"/>
    </row>
    <row r="26" spans="1:28" ht="6" customHeight="1" x14ac:dyDescent="0.2">
      <c r="B26" s="47"/>
      <c r="C26" s="47"/>
      <c r="D26" s="47"/>
      <c r="E26" s="48"/>
      <c r="F26" s="47"/>
      <c r="G26" s="47"/>
      <c r="H26" s="47"/>
      <c r="I26" s="47"/>
      <c r="J26" s="47"/>
      <c r="U26" s="110"/>
      <c r="V26" s="110"/>
      <c r="W26" s="110"/>
      <c r="X26" s="110"/>
      <c r="Y26" s="110"/>
      <c r="Z26" s="110"/>
      <c r="AA26" s="110"/>
      <c r="AB26" s="110"/>
    </row>
    <row r="27" spans="1:28" x14ac:dyDescent="0.2">
      <c r="A27" s="49" t="s">
        <v>210</v>
      </c>
      <c r="B27" s="47"/>
      <c r="C27" s="47"/>
      <c r="D27" s="47"/>
      <c r="E27" s="48"/>
      <c r="F27" s="47"/>
      <c r="G27" s="47"/>
      <c r="H27" s="47"/>
      <c r="I27" s="47"/>
      <c r="J27" s="47"/>
      <c r="U27" s="110"/>
      <c r="V27" s="110"/>
      <c r="W27" s="110"/>
      <c r="X27" s="110"/>
      <c r="Y27" s="110"/>
      <c r="Z27" s="110"/>
      <c r="AA27" s="110"/>
      <c r="AB27" s="110"/>
    </row>
    <row r="28" spans="1:28" x14ac:dyDescent="0.2">
      <c r="A28" s="52" t="s">
        <v>211</v>
      </c>
      <c r="B28" s="47"/>
      <c r="C28" s="47"/>
      <c r="D28" s="47"/>
      <c r="E28" s="48"/>
      <c r="F28" s="47"/>
      <c r="G28" s="47"/>
      <c r="H28" s="47"/>
      <c r="I28" s="47"/>
      <c r="J28" s="47"/>
      <c r="U28" s="110"/>
      <c r="V28" s="110"/>
      <c r="W28" s="110"/>
      <c r="X28" s="110"/>
      <c r="Y28" s="110"/>
      <c r="Z28" s="110"/>
      <c r="AA28" s="110"/>
      <c r="AB28" s="110"/>
    </row>
    <row r="29" spans="1:28" x14ac:dyDescent="0.2">
      <c r="A29" s="53" t="s">
        <v>212</v>
      </c>
      <c r="B29" s="54">
        <v>2782</v>
      </c>
      <c r="C29" s="54">
        <v>3120</v>
      </c>
      <c r="D29" s="54">
        <v>3142</v>
      </c>
      <c r="E29" s="55">
        <v>3314</v>
      </c>
      <c r="F29" s="54"/>
      <c r="G29" s="54">
        <v>3606</v>
      </c>
      <c r="H29" s="54">
        <v>3792</v>
      </c>
      <c r="I29" s="54">
        <v>4044</v>
      </c>
      <c r="J29" s="54"/>
      <c r="L29" s="110"/>
      <c r="M29" s="110"/>
      <c r="N29" s="110"/>
      <c r="O29" s="110"/>
      <c r="P29" s="110"/>
      <c r="Q29" s="110"/>
      <c r="R29" s="110"/>
      <c r="S29" s="110"/>
      <c r="U29" s="110"/>
      <c r="V29" s="110"/>
      <c r="W29" s="110"/>
      <c r="X29" s="110"/>
      <c r="Y29" s="110"/>
      <c r="Z29" s="110"/>
      <c r="AA29" s="110"/>
      <c r="AB29" s="110"/>
    </row>
    <row r="30" spans="1:28" x14ac:dyDescent="0.2">
      <c r="A30" s="53" t="s">
        <v>213</v>
      </c>
      <c r="B30" s="54">
        <v>26909</v>
      </c>
      <c r="C30" s="54">
        <v>30205</v>
      </c>
      <c r="D30" s="54">
        <v>29968</v>
      </c>
      <c r="E30" s="55">
        <v>33278</v>
      </c>
      <c r="F30" s="54"/>
      <c r="G30" s="54">
        <v>30997</v>
      </c>
      <c r="H30" s="54">
        <v>30982</v>
      </c>
      <c r="I30" s="54">
        <v>31486</v>
      </c>
      <c r="J30" s="54"/>
      <c r="L30" s="110"/>
      <c r="M30" s="110"/>
      <c r="N30" s="110"/>
      <c r="O30" s="110"/>
      <c r="P30" s="110"/>
      <c r="Q30" s="110"/>
      <c r="R30" s="110"/>
      <c r="S30" s="110"/>
      <c r="U30" s="110"/>
      <c r="V30" s="110"/>
      <c r="W30" s="110"/>
      <c r="X30" s="110"/>
      <c r="Y30" s="110"/>
      <c r="Z30" s="110"/>
      <c r="AA30" s="110"/>
      <c r="AB30" s="110"/>
    </row>
    <row r="31" spans="1:28" x14ac:dyDescent="0.2">
      <c r="A31" s="109" t="s">
        <v>97</v>
      </c>
      <c r="B31" s="54">
        <v>2258</v>
      </c>
      <c r="C31" s="54">
        <v>1980</v>
      </c>
      <c r="D31" s="54">
        <v>2209</v>
      </c>
      <c r="E31" s="55">
        <v>0</v>
      </c>
      <c r="F31" s="54"/>
      <c r="G31" s="54">
        <v>0</v>
      </c>
      <c r="H31" s="54">
        <v>0</v>
      </c>
      <c r="I31" s="54">
        <v>0</v>
      </c>
      <c r="J31" s="54"/>
      <c r="L31" s="110"/>
      <c r="M31" s="110"/>
      <c r="N31" s="110"/>
      <c r="O31" s="110"/>
      <c r="P31" s="110"/>
      <c r="Q31" s="110"/>
      <c r="R31" s="110"/>
      <c r="S31" s="110"/>
      <c r="U31" s="110"/>
      <c r="V31" s="110"/>
      <c r="W31" s="110"/>
      <c r="X31" s="110"/>
      <c r="Y31" s="110"/>
      <c r="Z31" s="110"/>
      <c r="AA31" s="110"/>
      <c r="AB31" s="110"/>
    </row>
    <row r="32" spans="1:28" x14ac:dyDescent="0.2">
      <c r="A32" s="52" t="s">
        <v>214</v>
      </c>
      <c r="B32" s="56">
        <v>31950</v>
      </c>
      <c r="C32" s="56">
        <v>35305</v>
      </c>
      <c r="D32" s="56">
        <v>35318</v>
      </c>
      <c r="E32" s="57">
        <v>36592</v>
      </c>
      <c r="F32" s="56"/>
      <c r="G32" s="56">
        <v>34602</v>
      </c>
      <c r="H32" s="56">
        <v>34775</v>
      </c>
      <c r="I32" s="56">
        <v>35529</v>
      </c>
      <c r="J32" s="56"/>
      <c r="L32" s="110"/>
      <c r="M32" s="110"/>
      <c r="N32" s="110"/>
      <c r="O32" s="110"/>
      <c r="P32" s="110"/>
      <c r="Q32" s="110"/>
      <c r="R32" s="110"/>
      <c r="S32" s="110"/>
      <c r="U32" s="110"/>
      <c r="V32" s="110"/>
      <c r="W32" s="110"/>
      <c r="X32" s="110"/>
      <c r="Y32" s="110"/>
      <c r="Z32" s="110"/>
      <c r="AA32" s="110"/>
      <c r="AB32" s="110"/>
    </row>
    <row r="33" spans="1:28" ht="6" customHeight="1" x14ac:dyDescent="0.2">
      <c r="B33" s="47"/>
      <c r="C33" s="47"/>
      <c r="D33" s="47"/>
      <c r="E33" s="48"/>
      <c r="F33" s="47"/>
      <c r="G33" s="47"/>
      <c r="H33" s="47"/>
      <c r="I33" s="47"/>
      <c r="J33" s="47"/>
      <c r="U33" s="110"/>
      <c r="V33" s="110"/>
      <c r="W33" s="110"/>
      <c r="X33" s="110"/>
      <c r="Y33" s="110"/>
      <c r="Z33" s="110"/>
      <c r="AA33" s="110"/>
      <c r="AB33" s="110"/>
    </row>
    <row r="34" spans="1:28" x14ac:dyDescent="0.2">
      <c r="A34" s="52" t="s">
        <v>215</v>
      </c>
      <c r="B34" s="47"/>
      <c r="C34" s="47"/>
      <c r="D34" s="47"/>
      <c r="E34" s="48"/>
      <c r="F34" s="47"/>
      <c r="G34" s="47"/>
      <c r="H34" s="47"/>
      <c r="I34" s="47"/>
      <c r="J34" s="47"/>
      <c r="U34" s="110"/>
      <c r="V34" s="110"/>
      <c r="W34" s="110"/>
      <c r="X34" s="110"/>
      <c r="Y34" s="110"/>
      <c r="Z34" s="110"/>
      <c r="AA34" s="110"/>
      <c r="AB34" s="110"/>
    </row>
    <row r="35" spans="1:28" x14ac:dyDescent="0.2">
      <c r="A35" s="53" t="s">
        <v>212</v>
      </c>
      <c r="B35" s="54">
        <v>438</v>
      </c>
      <c r="C35" s="54">
        <v>404</v>
      </c>
      <c r="D35" s="54">
        <v>404</v>
      </c>
      <c r="E35" s="55">
        <v>316</v>
      </c>
      <c r="F35" s="54"/>
      <c r="G35" s="54">
        <v>259</v>
      </c>
      <c r="H35" s="54">
        <v>277</v>
      </c>
      <c r="I35" s="54">
        <v>277</v>
      </c>
      <c r="J35" s="54"/>
      <c r="L35" s="110"/>
      <c r="M35" s="110"/>
      <c r="N35" s="110"/>
      <c r="O35" s="110"/>
      <c r="P35" s="110"/>
      <c r="Q35" s="110"/>
      <c r="R35" s="110"/>
      <c r="S35" s="110"/>
      <c r="U35" s="110"/>
      <c r="V35" s="110"/>
      <c r="W35" s="110"/>
      <c r="X35" s="110"/>
      <c r="Y35" s="110"/>
      <c r="Z35" s="110"/>
      <c r="AA35" s="110"/>
      <c r="AB35" s="110"/>
    </row>
    <row r="36" spans="1:28" x14ac:dyDescent="0.2">
      <c r="A36" s="53" t="s">
        <v>49</v>
      </c>
      <c r="B36" s="54">
        <v>5941</v>
      </c>
      <c r="C36" s="54">
        <v>8436</v>
      </c>
      <c r="D36" s="54">
        <v>8138</v>
      </c>
      <c r="E36" s="55">
        <v>7982</v>
      </c>
      <c r="F36" s="54"/>
      <c r="G36" s="54">
        <v>4337</v>
      </c>
      <c r="H36" s="54">
        <v>2397</v>
      </c>
      <c r="I36" s="54">
        <v>2051</v>
      </c>
      <c r="J36" s="54"/>
      <c r="L36" s="110"/>
      <c r="M36" s="110"/>
      <c r="N36" s="110"/>
      <c r="O36" s="110"/>
      <c r="P36" s="110"/>
      <c r="Q36" s="110"/>
      <c r="R36" s="110"/>
      <c r="S36" s="110"/>
      <c r="U36" s="110"/>
      <c r="V36" s="110"/>
      <c r="W36" s="110"/>
      <c r="X36" s="110"/>
      <c r="Y36" s="110"/>
      <c r="Z36" s="110"/>
      <c r="AA36" s="110"/>
      <c r="AB36" s="110"/>
    </row>
    <row r="37" spans="1:28" x14ac:dyDescent="0.2">
      <c r="A37" s="109" t="s">
        <v>98</v>
      </c>
      <c r="B37" s="54">
        <v>230</v>
      </c>
      <c r="C37" s="54">
        <v>507</v>
      </c>
      <c r="D37" s="54">
        <v>259</v>
      </c>
      <c r="E37" s="55">
        <v>0</v>
      </c>
      <c r="F37" s="54"/>
      <c r="G37" s="54">
        <v>0</v>
      </c>
      <c r="H37" s="54">
        <v>0</v>
      </c>
      <c r="I37" s="54">
        <v>0</v>
      </c>
      <c r="J37" s="54"/>
      <c r="L37" s="110"/>
      <c r="M37" s="110"/>
      <c r="N37" s="110"/>
      <c r="O37" s="110"/>
      <c r="P37" s="110"/>
      <c r="Q37" s="110"/>
      <c r="R37" s="110"/>
      <c r="S37" s="110"/>
      <c r="U37" s="110"/>
      <c r="V37" s="110"/>
      <c r="W37" s="110"/>
      <c r="X37" s="110"/>
      <c r="Y37" s="110"/>
      <c r="Z37" s="110"/>
      <c r="AA37" s="110"/>
      <c r="AB37" s="110"/>
    </row>
    <row r="38" spans="1:28" x14ac:dyDescent="0.2">
      <c r="A38" s="52" t="s">
        <v>216</v>
      </c>
      <c r="B38" s="56">
        <v>6609</v>
      </c>
      <c r="C38" s="56">
        <v>9347</v>
      </c>
      <c r="D38" s="56">
        <v>8801</v>
      </c>
      <c r="E38" s="57">
        <v>8298</v>
      </c>
      <c r="F38" s="56"/>
      <c r="G38" s="56">
        <v>4596</v>
      </c>
      <c r="H38" s="56">
        <v>2673</v>
      </c>
      <c r="I38" s="56">
        <v>2327</v>
      </c>
      <c r="J38" s="56"/>
      <c r="L38" s="110"/>
      <c r="M38" s="110"/>
      <c r="N38" s="110"/>
      <c r="O38" s="110"/>
      <c r="P38" s="110"/>
      <c r="Q38" s="110"/>
      <c r="R38" s="110"/>
      <c r="S38" s="110"/>
      <c r="U38" s="110"/>
      <c r="V38" s="110"/>
      <c r="W38" s="110"/>
      <c r="X38" s="110"/>
      <c r="Y38" s="110"/>
      <c r="Z38" s="110"/>
      <c r="AA38" s="110"/>
      <c r="AB38" s="110"/>
    </row>
    <row r="39" spans="1:28" ht="6" customHeight="1" x14ac:dyDescent="0.2">
      <c r="B39" s="47"/>
      <c r="C39" s="47"/>
      <c r="D39" s="47"/>
      <c r="E39" s="48"/>
      <c r="F39" s="47"/>
      <c r="G39" s="47"/>
      <c r="H39" s="47"/>
      <c r="I39" s="47"/>
      <c r="J39" s="47"/>
      <c r="U39" s="110"/>
      <c r="V39" s="110"/>
      <c r="W39" s="110"/>
      <c r="X39" s="110"/>
      <c r="Y39" s="110"/>
      <c r="Z39" s="110"/>
      <c r="AA39" s="110"/>
      <c r="AB39" s="110"/>
    </row>
    <row r="40" spans="1:28" x14ac:dyDescent="0.2">
      <c r="A40" s="52" t="s">
        <v>204</v>
      </c>
      <c r="B40" s="47"/>
      <c r="C40" s="47"/>
      <c r="D40" s="47"/>
      <c r="E40" s="48"/>
      <c r="F40" s="47"/>
      <c r="G40" s="47"/>
      <c r="H40" s="47"/>
      <c r="I40" s="47"/>
      <c r="J40" s="47"/>
      <c r="U40" s="110"/>
      <c r="V40" s="110"/>
      <c r="W40" s="110"/>
      <c r="X40" s="110"/>
      <c r="Y40" s="110"/>
      <c r="Z40" s="110"/>
      <c r="AA40" s="110"/>
      <c r="AB40" s="110"/>
    </row>
    <row r="41" spans="1:28" x14ac:dyDescent="0.2">
      <c r="A41" s="53" t="s">
        <v>217</v>
      </c>
      <c r="B41" s="54">
        <v>0</v>
      </c>
      <c r="C41" s="54">
        <v>0</v>
      </c>
      <c r="D41" s="54">
        <v>0</v>
      </c>
      <c r="E41" s="55">
        <v>0</v>
      </c>
      <c r="F41" s="54"/>
      <c r="G41" s="54">
        <v>0</v>
      </c>
      <c r="H41" s="54">
        <v>0</v>
      </c>
      <c r="I41" s="54">
        <v>0</v>
      </c>
      <c r="J41" s="54"/>
      <c r="L41" s="110"/>
      <c r="M41" s="110"/>
      <c r="N41" s="110"/>
      <c r="O41" s="110"/>
      <c r="P41" s="110"/>
      <c r="Q41" s="110"/>
      <c r="R41" s="110"/>
      <c r="S41" s="110"/>
      <c r="U41" s="110"/>
      <c r="V41" s="110"/>
      <c r="W41" s="110"/>
      <c r="X41" s="110"/>
      <c r="Y41" s="110"/>
      <c r="Z41" s="110"/>
      <c r="AA41" s="110"/>
      <c r="AB41" s="110"/>
    </row>
    <row r="42" spans="1:28" x14ac:dyDescent="0.2">
      <c r="A42" s="53" t="s">
        <v>49</v>
      </c>
      <c r="B42" s="54">
        <v>0</v>
      </c>
      <c r="C42" s="54">
        <v>0</v>
      </c>
      <c r="D42" s="54">
        <v>0</v>
      </c>
      <c r="E42" s="55">
        <v>0</v>
      </c>
      <c r="F42" s="54"/>
      <c r="G42" s="54">
        <v>0</v>
      </c>
      <c r="H42" s="54">
        <v>0</v>
      </c>
      <c r="I42" s="54">
        <v>0</v>
      </c>
      <c r="J42" s="54"/>
      <c r="L42" s="110"/>
      <c r="M42" s="110"/>
      <c r="N42" s="110"/>
      <c r="O42" s="110"/>
      <c r="P42" s="110"/>
      <c r="Q42" s="110"/>
      <c r="R42" s="110"/>
      <c r="S42" s="110"/>
      <c r="U42" s="110"/>
      <c r="V42" s="110"/>
      <c r="W42" s="110"/>
      <c r="X42" s="110"/>
      <c r="Y42" s="110"/>
      <c r="Z42" s="110"/>
      <c r="AA42" s="110"/>
      <c r="AB42" s="110"/>
    </row>
    <row r="43" spans="1:28" x14ac:dyDescent="0.2">
      <c r="A43" s="53" t="s">
        <v>218</v>
      </c>
      <c r="B43" s="54">
        <v>18</v>
      </c>
      <c r="C43" s="54">
        <v>0</v>
      </c>
      <c r="D43" s="54">
        <v>12</v>
      </c>
      <c r="E43" s="55">
        <v>0</v>
      </c>
      <c r="F43" s="54"/>
      <c r="G43" s="54">
        <v>0</v>
      </c>
      <c r="H43" s="54">
        <v>0</v>
      </c>
      <c r="I43" s="54">
        <v>0</v>
      </c>
      <c r="J43" s="54"/>
      <c r="L43" s="110"/>
      <c r="M43" s="110"/>
      <c r="N43" s="110"/>
      <c r="O43" s="110"/>
      <c r="P43" s="110"/>
      <c r="Q43" s="110"/>
      <c r="R43" s="110"/>
      <c r="S43" s="110"/>
      <c r="U43" s="110"/>
      <c r="V43" s="110"/>
      <c r="W43" s="110"/>
      <c r="X43" s="110"/>
      <c r="Y43" s="110"/>
      <c r="Z43" s="110"/>
      <c r="AA43" s="110"/>
      <c r="AB43" s="110"/>
    </row>
    <row r="44" spans="1:28" x14ac:dyDescent="0.2">
      <c r="A44" s="52" t="s">
        <v>208</v>
      </c>
      <c r="B44" s="59">
        <v>18</v>
      </c>
      <c r="C44" s="59">
        <v>0</v>
      </c>
      <c r="D44" s="59">
        <v>12</v>
      </c>
      <c r="E44" s="60">
        <v>0</v>
      </c>
      <c r="F44" s="59"/>
      <c r="G44" s="59">
        <v>0</v>
      </c>
      <c r="H44" s="59">
        <v>0</v>
      </c>
      <c r="I44" s="59">
        <v>0</v>
      </c>
      <c r="J44" s="59"/>
      <c r="L44" s="110"/>
      <c r="M44" s="110"/>
      <c r="N44" s="110"/>
      <c r="O44" s="110"/>
      <c r="P44" s="110"/>
      <c r="Q44" s="110"/>
      <c r="R44" s="110"/>
      <c r="S44" s="110"/>
      <c r="U44" s="110"/>
      <c r="V44" s="110"/>
      <c r="W44" s="110"/>
      <c r="X44" s="110"/>
      <c r="Y44" s="110"/>
      <c r="Z44" s="110"/>
      <c r="AA44" s="110"/>
      <c r="AB44" s="110"/>
    </row>
    <row r="45" spans="1:28" ht="6" customHeight="1" x14ac:dyDescent="0.2">
      <c r="B45" s="47"/>
      <c r="C45" s="47"/>
      <c r="D45" s="47"/>
      <c r="E45" s="48"/>
      <c r="F45" s="47"/>
      <c r="G45" s="47"/>
      <c r="H45" s="47"/>
      <c r="I45" s="47"/>
      <c r="J45" s="47"/>
      <c r="L45" s="110"/>
      <c r="M45" s="110"/>
      <c r="N45" s="110"/>
      <c r="O45" s="110"/>
      <c r="P45" s="110"/>
      <c r="Q45" s="110"/>
      <c r="R45" s="110"/>
      <c r="S45" s="110"/>
      <c r="U45" s="110"/>
      <c r="V45" s="110"/>
      <c r="W45" s="110"/>
      <c r="X45" s="110"/>
      <c r="Y45" s="110"/>
      <c r="Z45" s="110"/>
      <c r="AA45" s="110"/>
      <c r="AB45" s="110"/>
    </row>
    <row r="46" spans="1:28" s="4" customFormat="1" x14ac:dyDescent="0.2">
      <c r="A46" s="49" t="s">
        <v>219</v>
      </c>
      <c r="B46" s="62">
        <v>38577</v>
      </c>
      <c r="C46" s="62">
        <v>44652</v>
      </c>
      <c r="D46" s="62">
        <v>44131</v>
      </c>
      <c r="E46" s="63">
        <v>44890</v>
      </c>
      <c r="F46" s="62"/>
      <c r="G46" s="62">
        <v>39199</v>
      </c>
      <c r="H46" s="62">
        <v>37448</v>
      </c>
      <c r="I46" s="62">
        <v>37856</v>
      </c>
      <c r="J46" s="62"/>
      <c r="L46" s="110"/>
      <c r="M46" s="110"/>
      <c r="N46" s="110"/>
      <c r="O46" s="110"/>
      <c r="P46" s="110"/>
      <c r="Q46" s="110"/>
      <c r="R46" s="110"/>
      <c r="S46" s="110"/>
      <c r="U46" s="110"/>
      <c r="V46" s="110"/>
      <c r="W46" s="110"/>
      <c r="X46" s="110"/>
      <c r="Y46" s="110"/>
      <c r="Z46" s="110"/>
      <c r="AA46" s="110"/>
      <c r="AB46" s="110"/>
    </row>
    <row r="47" spans="1:28" ht="6" customHeight="1" x14ac:dyDescent="0.2">
      <c r="B47" s="47"/>
      <c r="C47" s="47"/>
      <c r="D47" s="47"/>
      <c r="E47" s="48"/>
      <c r="F47" s="47"/>
      <c r="G47" s="47"/>
      <c r="H47" s="47"/>
      <c r="I47" s="47"/>
      <c r="J47" s="47"/>
      <c r="L47" s="110"/>
      <c r="M47" s="110"/>
      <c r="N47" s="110"/>
      <c r="O47" s="110"/>
      <c r="P47" s="110"/>
      <c r="Q47" s="110"/>
      <c r="R47" s="110"/>
      <c r="S47" s="110"/>
      <c r="U47" s="110"/>
      <c r="V47" s="110"/>
      <c r="W47" s="110"/>
      <c r="X47" s="110"/>
      <c r="Y47" s="110"/>
      <c r="Z47" s="110"/>
      <c r="AA47" s="110"/>
      <c r="AB47" s="110"/>
    </row>
    <row r="48" spans="1:28" s="4" customFormat="1" x14ac:dyDescent="0.2">
      <c r="A48" s="49" t="s">
        <v>220</v>
      </c>
      <c r="B48" s="62">
        <v>-3827</v>
      </c>
      <c r="C48" s="62">
        <v>-6635</v>
      </c>
      <c r="D48" s="62">
        <v>-7223</v>
      </c>
      <c r="E48" s="63">
        <v>-2447</v>
      </c>
      <c r="F48" s="62"/>
      <c r="G48" s="62">
        <v>-2472</v>
      </c>
      <c r="H48" s="62">
        <v>-393</v>
      </c>
      <c r="I48" s="62">
        <v>-592</v>
      </c>
      <c r="J48" s="62"/>
      <c r="L48" s="110"/>
      <c r="M48" s="110"/>
      <c r="N48" s="110"/>
      <c r="O48" s="110"/>
      <c r="P48" s="110"/>
      <c r="Q48" s="110"/>
      <c r="R48" s="110"/>
      <c r="S48" s="110"/>
      <c r="U48" s="110"/>
      <c r="V48" s="110"/>
      <c r="W48" s="110"/>
      <c r="X48" s="110"/>
      <c r="Y48" s="110"/>
      <c r="Z48" s="110"/>
      <c r="AA48" s="110"/>
      <c r="AB48" s="110"/>
    </row>
    <row r="49" spans="1:28" ht="6" customHeight="1" x14ac:dyDescent="0.2">
      <c r="B49" s="47"/>
      <c r="C49" s="47"/>
      <c r="D49" s="47"/>
      <c r="E49" s="48"/>
      <c r="F49" s="47"/>
      <c r="G49" s="47"/>
      <c r="H49" s="47"/>
      <c r="I49" s="47"/>
      <c r="J49" s="47"/>
      <c r="U49" s="110"/>
      <c r="V49" s="110"/>
      <c r="W49" s="110"/>
      <c r="X49" s="110"/>
      <c r="Y49" s="110"/>
      <c r="Z49" s="110"/>
      <c r="AA49" s="110"/>
      <c r="AB49" s="110"/>
    </row>
    <row r="50" spans="1:28" x14ac:dyDescent="0.2">
      <c r="A50" s="49" t="s">
        <v>221</v>
      </c>
      <c r="B50" s="47"/>
      <c r="C50" s="47"/>
      <c r="D50" s="47"/>
      <c r="E50" s="48"/>
      <c r="F50" s="47"/>
      <c r="G50" s="47"/>
      <c r="H50" s="47"/>
      <c r="I50" s="47"/>
      <c r="J50" s="47"/>
      <c r="U50" s="110"/>
      <c r="V50" s="110"/>
      <c r="W50" s="110"/>
      <c r="X50" s="110"/>
      <c r="Y50" s="110"/>
      <c r="Z50" s="110"/>
      <c r="AA50" s="110"/>
      <c r="AB50" s="110"/>
    </row>
    <row r="51" spans="1:28" x14ac:dyDescent="0.2">
      <c r="A51" s="53" t="s">
        <v>222</v>
      </c>
      <c r="B51" s="54">
        <v>-23976</v>
      </c>
      <c r="C51" s="54">
        <v>-27803</v>
      </c>
      <c r="D51" s="54">
        <v>-27803</v>
      </c>
      <c r="E51" s="55">
        <v>-35026</v>
      </c>
      <c r="F51" s="54"/>
      <c r="G51" s="54">
        <v>-37473</v>
      </c>
      <c r="H51" s="54">
        <v>-39945</v>
      </c>
      <c r="I51" s="54">
        <v>-40338</v>
      </c>
      <c r="J51" s="54"/>
      <c r="L51" s="110"/>
      <c r="M51" s="110"/>
      <c r="N51" s="110"/>
      <c r="O51" s="110"/>
      <c r="P51" s="110"/>
      <c r="Q51" s="110"/>
      <c r="R51" s="110"/>
      <c r="S51" s="110"/>
      <c r="U51" s="110"/>
      <c r="V51" s="110"/>
      <c r="W51" s="110"/>
      <c r="X51" s="110"/>
      <c r="Y51" s="110"/>
      <c r="Z51" s="110"/>
      <c r="AA51" s="110"/>
      <c r="AB51" s="110"/>
    </row>
    <row r="52" spans="1:28" x14ac:dyDescent="0.2">
      <c r="A52" s="53" t="s">
        <v>223</v>
      </c>
      <c r="B52" s="54">
        <v>-27803</v>
      </c>
      <c r="C52" s="54">
        <v>-34437</v>
      </c>
      <c r="D52" s="54">
        <v>-35026</v>
      </c>
      <c r="E52" s="55">
        <v>-37473</v>
      </c>
      <c r="F52" s="54"/>
      <c r="G52" s="54">
        <v>-39945</v>
      </c>
      <c r="H52" s="54">
        <v>-40338</v>
      </c>
      <c r="I52" s="54">
        <v>-40930</v>
      </c>
      <c r="J52" s="54"/>
      <c r="L52" s="110"/>
      <c r="M52" s="110"/>
      <c r="N52" s="110"/>
      <c r="O52" s="110"/>
      <c r="P52" s="110"/>
      <c r="Q52" s="110"/>
      <c r="R52" s="110"/>
      <c r="S52" s="110"/>
      <c r="U52" s="110"/>
      <c r="V52" s="110"/>
      <c r="W52" s="110"/>
      <c r="X52" s="110"/>
      <c r="Y52" s="110"/>
      <c r="Z52" s="110"/>
      <c r="AA52" s="110"/>
      <c r="AB52" s="110"/>
    </row>
    <row r="53" spans="1:28" ht="6" customHeight="1" x14ac:dyDescent="0.2">
      <c r="B53" s="47"/>
      <c r="C53" s="47"/>
      <c r="D53" s="47"/>
      <c r="E53" s="48"/>
      <c r="F53" s="47"/>
      <c r="G53" s="47"/>
      <c r="H53" s="47"/>
      <c r="I53" s="47"/>
      <c r="J53" s="47"/>
      <c r="U53" s="110"/>
      <c r="V53" s="110"/>
      <c r="W53" s="110"/>
      <c r="X53" s="110"/>
      <c r="Y53" s="110"/>
      <c r="Z53" s="110"/>
      <c r="AA53" s="110"/>
      <c r="AB53" s="110"/>
    </row>
    <row r="54" spans="1:28" x14ac:dyDescent="0.2">
      <c r="A54" s="52" t="s">
        <v>224</v>
      </c>
      <c r="B54" s="54"/>
      <c r="C54" s="54"/>
      <c r="D54" s="54"/>
      <c r="E54" s="55"/>
      <c r="F54" s="54"/>
      <c r="G54" s="54"/>
      <c r="H54" s="54"/>
      <c r="I54" s="54"/>
      <c r="J54" s="54"/>
      <c r="U54" s="110"/>
      <c r="V54" s="110"/>
      <c r="W54" s="110"/>
      <c r="X54" s="110"/>
      <c r="Y54" s="110"/>
      <c r="Z54" s="110"/>
      <c r="AA54" s="110"/>
      <c r="AB54" s="110"/>
    </row>
    <row r="55" spans="1:28" x14ac:dyDescent="0.2">
      <c r="A55" s="53" t="s">
        <v>225</v>
      </c>
      <c r="B55" s="54">
        <v>-20111</v>
      </c>
      <c r="C55" s="54">
        <v>-21865</v>
      </c>
      <c r="D55" s="54">
        <v>-21887</v>
      </c>
      <c r="E55" s="55">
        <v>-23835</v>
      </c>
      <c r="F55" s="54"/>
      <c r="G55" s="54">
        <v>-25822</v>
      </c>
      <c r="H55" s="54">
        <v>-27809</v>
      </c>
      <c r="I55" s="54">
        <v>-29789</v>
      </c>
      <c r="J55" s="54"/>
      <c r="L55" s="110"/>
      <c r="M55" s="110"/>
      <c r="N55" s="110"/>
      <c r="O55" s="110"/>
      <c r="P55" s="110"/>
      <c r="Q55" s="110"/>
      <c r="R55" s="110"/>
      <c r="S55" s="110"/>
      <c r="U55" s="110"/>
      <c r="V55" s="110"/>
      <c r="W55" s="110"/>
      <c r="X55" s="110"/>
      <c r="Y55" s="110"/>
      <c r="Z55" s="110"/>
      <c r="AA55" s="110"/>
      <c r="AB55" s="110"/>
    </row>
    <row r="56" spans="1:28" x14ac:dyDescent="0.2">
      <c r="A56" s="53" t="s">
        <v>226</v>
      </c>
      <c r="B56" s="54">
        <v>-7692</v>
      </c>
      <c r="C56" s="54">
        <v>-12573</v>
      </c>
      <c r="D56" s="54">
        <v>-13139</v>
      </c>
      <c r="E56" s="55">
        <v>-13637</v>
      </c>
      <c r="F56" s="54"/>
      <c r="G56" s="54">
        <v>-14123</v>
      </c>
      <c r="H56" s="54">
        <v>-12529</v>
      </c>
      <c r="I56" s="54">
        <v>-11141</v>
      </c>
      <c r="J56" s="54"/>
      <c r="L56" s="110"/>
      <c r="M56" s="110"/>
      <c r="N56" s="110"/>
      <c r="O56" s="110"/>
      <c r="P56" s="110"/>
      <c r="Q56" s="110"/>
      <c r="R56" s="110"/>
      <c r="S56" s="110"/>
      <c r="U56" s="110"/>
      <c r="V56" s="110"/>
      <c r="W56" s="110"/>
      <c r="X56" s="110"/>
      <c r="Y56" s="110"/>
      <c r="Z56" s="110"/>
      <c r="AA56" s="110"/>
      <c r="AB56" s="110"/>
    </row>
    <row r="57" spans="1:28" x14ac:dyDescent="0.2">
      <c r="E57" s="64"/>
      <c r="H57" s="37"/>
      <c r="I57" s="37"/>
      <c r="U57" s="110"/>
      <c r="V57" s="110"/>
      <c r="W57" s="110"/>
      <c r="X57" s="110"/>
      <c r="Y57" s="110"/>
      <c r="Z57" s="110"/>
      <c r="AA57" s="110"/>
      <c r="AB57" s="110"/>
    </row>
    <row r="58" spans="1:28" x14ac:dyDescent="0.2">
      <c r="A58" s="65" t="s">
        <v>72</v>
      </c>
      <c r="B58" s="62">
        <v>22887</v>
      </c>
      <c r="C58" s="62">
        <v>22887</v>
      </c>
      <c r="D58" s="62">
        <v>22887</v>
      </c>
      <c r="E58" s="63">
        <v>26887</v>
      </c>
      <c r="F58" s="62"/>
      <c r="G58" s="62">
        <v>27887</v>
      </c>
      <c r="H58" s="62">
        <v>28887</v>
      </c>
      <c r="I58" s="62">
        <v>29387</v>
      </c>
      <c r="J58" s="62"/>
      <c r="L58" s="110"/>
      <c r="M58" s="110"/>
      <c r="N58" s="110"/>
      <c r="O58" s="110"/>
      <c r="P58" s="110"/>
      <c r="Q58" s="110"/>
      <c r="R58" s="110"/>
      <c r="S58" s="110"/>
      <c r="U58" s="110"/>
      <c r="V58" s="110"/>
      <c r="W58" s="110"/>
      <c r="X58" s="110"/>
      <c r="Y58" s="110"/>
      <c r="Z58" s="110"/>
      <c r="AA58" s="110"/>
      <c r="AB58" s="110"/>
    </row>
    <row r="59" spans="1:28" x14ac:dyDescent="0.2">
      <c r="H59" s="37"/>
      <c r="I59" s="37"/>
    </row>
    <row r="61" spans="1:28" x14ac:dyDescent="0.2">
      <c r="A61" s="66" t="s">
        <v>100</v>
      </c>
    </row>
    <row r="62" spans="1:28" x14ac:dyDescent="0.2">
      <c r="A62" s="40" t="s">
        <v>74</v>
      </c>
    </row>
    <row r="63" spans="1:28" ht="25.5" customHeight="1" x14ac:dyDescent="0.2">
      <c r="A63" s="111" t="s">
        <v>99</v>
      </c>
      <c r="B63" s="111"/>
      <c r="C63" s="111"/>
      <c r="D63" s="111"/>
      <c r="E63" s="111"/>
      <c r="F63" s="111"/>
      <c r="G63" s="111"/>
      <c r="H63" s="111"/>
      <c r="I63" s="111"/>
    </row>
    <row r="64" spans="1:28" x14ac:dyDescent="0.2">
      <c r="A64" s="40" t="s">
        <v>73</v>
      </c>
    </row>
  </sheetData>
  <mergeCells count="1">
    <mergeCell ref="A63:I6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2"/>
  <sheetViews>
    <sheetView showGridLines="0" zoomScaleNormal="100" workbookViewId="0"/>
  </sheetViews>
  <sheetFormatPr defaultColWidth="9" defaultRowHeight="11.25" x14ac:dyDescent="0.2"/>
  <cols>
    <col min="1" max="1" width="54.125" style="1" customWidth="1"/>
    <col min="2" max="3" width="12" style="1" customWidth="1"/>
    <col min="4" max="16384" width="9" style="1"/>
  </cols>
  <sheetData>
    <row r="1" spans="1:10" s="6" customFormat="1" ht="30" customHeight="1" x14ac:dyDescent="0.2">
      <c r="A1" s="5" t="s">
        <v>3</v>
      </c>
      <c r="B1" s="107"/>
      <c r="C1" s="108"/>
      <c r="D1" s="7"/>
      <c r="F1" s="7"/>
      <c r="H1" s="7"/>
      <c r="J1" s="7"/>
    </row>
    <row r="2" spans="1:10" s="11" customFormat="1" x14ac:dyDescent="0.2">
      <c r="A2" s="112"/>
      <c r="B2" s="67" t="s">
        <v>47</v>
      </c>
      <c r="C2" s="68" t="s">
        <v>94</v>
      </c>
    </row>
    <row r="3" spans="1:10" s="11" customFormat="1" x14ac:dyDescent="0.2">
      <c r="A3" s="113"/>
      <c r="B3" s="8" t="s">
        <v>2</v>
      </c>
      <c r="C3" s="22" t="s">
        <v>101</v>
      </c>
    </row>
    <row r="4" spans="1:10" s="11" customFormat="1" x14ac:dyDescent="0.2">
      <c r="A4" s="113"/>
      <c r="B4" s="9" t="s">
        <v>0</v>
      </c>
      <c r="C4" s="10" t="s">
        <v>0</v>
      </c>
    </row>
    <row r="5" spans="1:10" s="11" customFormat="1" ht="3" customHeight="1" x14ac:dyDescent="0.2">
      <c r="B5" s="12"/>
      <c r="C5" s="13"/>
    </row>
    <row r="6" spans="1:10" s="11" customFormat="1" x14ac:dyDescent="0.2">
      <c r="A6" s="14" t="s">
        <v>4</v>
      </c>
      <c r="B6" s="12">
        <v>3209.9</v>
      </c>
      <c r="C6" s="13">
        <v>3007.1</v>
      </c>
      <c r="D6" s="15"/>
      <c r="E6" s="15"/>
      <c r="F6" s="43"/>
      <c r="G6" s="43"/>
    </row>
    <row r="7" spans="1:10" s="11" customFormat="1" ht="3" customHeight="1" x14ac:dyDescent="0.2">
      <c r="B7" s="15">
        <v>0</v>
      </c>
      <c r="C7" s="16">
        <v>0</v>
      </c>
      <c r="D7" s="15"/>
      <c r="E7" s="15"/>
      <c r="F7" s="43"/>
      <c r="G7" s="43"/>
    </row>
    <row r="8" spans="1:10" s="11" customFormat="1" x14ac:dyDescent="0.2">
      <c r="A8" s="23" t="s">
        <v>50</v>
      </c>
      <c r="B8" s="9">
        <v>2514.6999999999998</v>
      </c>
      <c r="C8" s="10">
        <v>2487.3000000000002</v>
      </c>
      <c r="D8" s="15"/>
      <c r="E8" s="15"/>
      <c r="F8" s="43"/>
      <c r="G8" s="43"/>
    </row>
    <row r="9" spans="1:10" s="11" customFormat="1" ht="5.85" customHeight="1" x14ac:dyDescent="0.2">
      <c r="A9" s="1"/>
      <c r="B9" s="17"/>
      <c r="C9" s="18"/>
      <c r="D9" s="15"/>
      <c r="E9" s="15"/>
      <c r="F9" s="43"/>
      <c r="G9" s="43"/>
    </row>
    <row r="10" spans="1:10" s="11" customFormat="1" x14ac:dyDescent="0.2">
      <c r="A10" s="1" t="s">
        <v>75</v>
      </c>
      <c r="B10" s="9"/>
      <c r="C10" s="10"/>
      <c r="D10" s="15"/>
      <c r="E10" s="15"/>
      <c r="F10" s="43"/>
      <c r="G10" s="43"/>
    </row>
    <row r="11" spans="1:10" s="11" customFormat="1" x14ac:dyDescent="0.2">
      <c r="A11" s="41" t="s">
        <v>46</v>
      </c>
      <c r="B11" s="9">
        <v>26.2</v>
      </c>
      <c r="C11" s="10">
        <v>20</v>
      </c>
      <c r="D11" s="15"/>
      <c r="E11" s="15"/>
      <c r="F11" s="43"/>
      <c r="G11" s="43"/>
    </row>
    <row r="12" spans="1:10" s="11" customFormat="1" x14ac:dyDescent="0.2">
      <c r="A12" s="41" t="s">
        <v>5</v>
      </c>
      <c r="B12" s="9">
        <v>0</v>
      </c>
      <c r="C12" s="10">
        <v>0</v>
      </c>
      <c r="D12" s="15"/>
      <c r="E12" s="15"/>
      <c r="F12" s="43"/>
      <c r="G12" s="43"/>
    </row>
    <row r="13" spans="1:10" s="11" customFormat="1" x14ac:dyDescent="0.2">
      <c r="A13" s="41" t="s">
        <v>76</v>
      </c>
      <c r="B13" s="9"/>
      <c r="C13" s="10"/>
      <c r="D13" s="15"/>
      <c r="E13" s="15"/>
      <c r="F13" s="43"/>
      <c r="G13" s="43"/>
    </row>
    <row r="14" spans="1:10" s="11" customFormat="1" x14ac:dyDescent="0.2">
      <c r="A14" s="42" t="s">
        <v>77</v>
      </c>
      <c r="B14" s="9">
        <v>2258.4</v>
      </c>
      <c r="C14" s="10">
        <v>2208.6</v>
      </c>
      <c r="D14" s="15"/>
      <c r="E14" s="15"/>
      <c r="F14" s="43"/>
      <c r="G14" s="43"/>
    </row>
    <row r="15" spans="1:10" s="11" customFormat="1" x14ac:dyDescent="0.2">
      <c r="A15" s="42" t="s">
        <v>1</v>
      </c>
      <c r="B15" s="9">
        <v>230.1</v>
      </c>
      <c r="C15" s="10">
        <v>258.7</v>
      </c>
      <c r="D15" s="15"/>
      <c r="E15" s="15"/>
      <c r="F15" s="43"/>
      <c r="G15" s="43"/>
    </row>
    <row r="16" spans="1:10" s="11" customFormat="1" ht="5.85" customHeight="1" x14ac:dyDescent="0.2">
      <c r="A16" s="19"/>
      <c r="B16" s="9"/>
      <c r="C16" s="9"/>
      <c r="D16" s="20"/>
      <c r="E16" s="20"/>
    </row>
    <row r="17" spans="1:3" x14ac:dyDescent="0.2">
      <c r="A17" s="21" t="s">
        <v>7</v>
      </c>
    </row>
    <row r="18" spans="1:3" ht="30" customHeight="1" x14ac:dyDescent="0.2">
      <c r="A18" s="111" t="s">
        <v>102</v>
      </c>
      <c r="B18" s="111"/>
      <c r="C18" s="111"/>
    </row>
    <row r="19" spans="1:3" x14ac:dyDescent="0.2">
      <c r="A19" s="40" t="s">
        <v>73</v>
      </c>
    </row>
    <row r="20" spans="1:3" x14ac:dyDescent="0.2">
      <c r="A20" s="21"/>
    </row>
    <row r="93" spans="5:5" x14ac:dyDescent="0.2">
      <c r="E93" s="1">
        <v>2.7</v>
      </c>
    </row>
    <row r="182" spans="5:5" x14ac:dyDescent="0.2">
      <c r="E182" s="1">
        <v>324</v>
      </c>
    </row>
  </sheetData>
  <mergeCells count="2">
    <mergeCell ref="A2:A4"/>
    <mergeCell ref="A18:C18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80C1-5C44-4B25-B72C-F058F987BAD7}">
  <dimension ref="A1:G256"/>
  <sheetViews>
    <sheetView showGridLines="0" zoomScaleNormal="100" workbookViewId="0"/>
  </sheetViews>
  <sheetFormatPr defaultColWidth="9" defaultRowHeight="12" customHeight="1" x14ac:dyDescent="0.2"/>
  <cols>
    <col min="1" max="1" width="44.5" style="69" bestFit="1" customWidth="1"/>
    <col min="2" max="2" width="9.375" style="70" customWidth="1"/>
    <col min="3" max="5" width="9.375" style="71" customWidth="1"/>
    <col min="6" max="6" width="10.875" style="72" customWidth="1"/>
    <col min="7" max="7" width="9.375" style="73" customWidth="1"/>
    <col min="8" max="16384" width="9" style="69"/>
  </cols>
  <sheetData>
    <row r="1" spans="1:7" ht="12" customHeight="1" x14ac:dyDescent="0.2">
      <c r="A1" s="5" t="s">
        <v>103</v>
      </c>
      <c r="G1" s="72"/>
    </row>
    <row r="2" spans="1:7" ht="12" customHeight="1" x14ac:dyDescent="0.2">
      <c r="A2" s="5"/>
      <c r="G2" s="72"/>
    </row>
    <row r="3" spans="1:7" ht="12" customHeight="1" x14ac:dyDescent="0.2">
      <c r="A3" s="24"/>
      <c r="B3" s="74"/>
      <c r="C3" s="75"/>
      <c r="D3" s="75"/>
      <c r="E3" s="75"/>
      <c r="F3" s="76"/>
      <c r="G3" s="25"/>
    </row>
    <row r="4" spans="1:7" ht="12" customHeight="1" x14ac:dyDescent="0.2">
      <c r="A4" s="26"/>
      <c r="B4" s="77"/>
      <c r="C4" s="78"/>
      <c r="D4" s="114" t="s">
        <v>9</v>
      </c>
      <c r="E4" s="114"/>
      <c r="F4" s="79"/>
      <c r="G4" s="27"/>
    </row>
    <row r="5" spans="1:7" ht="56.25" x14ac:dyDescent="0.2">
      <c r="B5" s="80" t="s">
        <v>8</v>
      </c>
      <c r="C5" s="81" t="s">
        <v>185</v>
      </c>
      <c r="D5" s="81" t="s">
        <v>51</v>
      </c>
      <c r="E5" s="81" t="s">
        <v>10</v>
      </c>
      <c r="F5" s="80" t="s">
        <v>52</v>
      </c>
      <c r="G5" s="82" t="s">
        <v>186</v>
      </c>
    </row>
    <row r="6" spans="1:7" ht="12" customHeight="1" x14ac:dyDescent="0.2">
      <c r="A6" s="69" t="s">
        <v>34</v>
      </c>
      <c r="B6" s="72" t="s">
        <v>0</v>
      </c>
      <c r="C6" s="71" t="s">
        <v>0</v>
      </c>
      <c r="D6" s="71" t="s">
        <v>0</v>
      </c>
      <c r="E6" s="71" t="s">
        <v>0</v>
      </c>
      <c r="F6" s="72" t="s">
        <v>0</v>
      </c>
      <c r="G6" s="83" t="s">
        <v>0</v>
      </c>
    </row>
    <row r="8" spans="1:7" ht="12" customHeight="1" x14ac:dyDescent="0.2">
      <c r="A8" s="26" t="s">
        <v>11</v>
      </c>
    </row>
    <row r="9" spans="1:7" ht="12" customHeight="1" x14ac:dyDescent="0.2">
      <c r="A9" s="84"/>
    </row>
    <row r="10" spans="1:7" ht="12" customHeight="1" x14ac:dyDescent="0.2">
      <c r="A10" s="84" t="s">
        <v>53</v>
      </c>
    </row>
    <row r="11" spans="1:7" ht="12" customHeight="1" x14ac:dyDescent="0.2">
      <c r="A11" s="84" t="s">
        <v>62</v>
      </c>
      <c r="B11" s="72">
        <v>6</v>
      </c>
      <c r="C11" s="72">
        <v>0.2</v>
      </c>
      <c r="D11" s="72">
        <v>0</v>
      </c>
      <c r="E11" s="70">
        <v>0.1</v>
      </c>
      <c r="F11" s="70">
        <v>6.2</v>
      </c>
      <c r="G11" s="83">
        <v>0</v>
      </c>
    </row>
    <row r="12" spans="1:7" ht="12" customHeight="1" x14ac:dyDescent="0.2">
      <c r="A12" s="84"/>
      <c r="B12" s="72"/>
      <c r="C12" s="72"/>
      <c r="D12" s="72"/>
      <c r="E12" s="70"/>
      <c r="F12" s="70"/>
      <c r="G12" s="83"/>
    </row>
    <row r="13" spans="1:7" ht="12" customHeight="1" x14ac:dyDescent="0.2">
      <c r="A13" s="84" t="s">
        <v>106</v>
      </c>
      <c r="C13" s="72"/>
      <c r="D13" s="72"/>
      <c r="E13" s="72"/>
    </row>
    <row r="14" spans="1:7" ht="12" customHeight="1" x14ac:dyDescent="0.2">
      <c r="A14" s="84" t="s">
        <v>122</v>
      </c>
      <c r="B14" s="72">
        <v>5.8</v>
      </c>
      <c r="C14" s="72">
        <v>0.2</v>
      </c>
      <c r="D14" s="72">
        <v>0</v>
      </c>
      <c r="E14" s="70">
        <v>0.1</v>
      </c>
      <c r="F14" s="70">
        <v>6.2</v>
      </c>
      <c r="G14" s="83">
        <v>0</v>
      </c>
    </row>
    <row r="15" spans="1:7" ht="12" customHeight="1" x14ac:dyDescent="0.2">
      <c r="A15" s="84"/>
      <c r="B15" s="72"/>
      <c r="C15" s="72"/>
      <c r="D15" s="72"/>
      <c r="E15" s="70"/>
      <c r="F15" s="70"/>
      <c r="G15" s="83"/>
    </row>
    <row r="16" spans="1:7" ht="12" customHeight="1" x14ac:dyDescent="0.2">
      <c r="A16" s="84" t="s">
        <v>35</v>
      </c>
      <c r="B16" s="72"/>
      <c r="C16" s="72"/>
      <c r="D16" s="72"/>
      <c r="E16" s="70"/>
      <c r="F16" s="70"/>
      <c r="G16" s="83"/>
    </row>
    <row r="17" spans="1:7" ht="12" customHeight="1" x14ac:dyDescent="0.2">
      <c r="A17" s="84" t="s">
        <v>36</v>
      </c>
      <c r="B17" s="72">
        <v>23.7</v>
      </c>
      <c r="C17" s="72">
        <v>0.4</v>
      </c>
      <c r="D17" s="72">
        <v>0</v>
      </c>
      <c r="E17" s="70">
        <v>0.6</v>
      </c>
      <c r="F17" s="70">
        <v>24.6</v>
      </c>
      <c r="G17" s="83">
        <v>0</v>
      </c>
    </row>
    <row r="18" spans="1:7" ht="12" customHeight="1" x14ac:dyDescent="0.2">
      <c r="A18" s="84"/>
      <c r="B18" s="72"/>
      <c r="C18" s="72"/>
      <c r="D18" s="72"/>
      <c r="E18" s="70"/>
      <c r="F18" s="70"/>
      <c r="G18" s="83"/>
    </row>
    <row r="19" spans="1:7" ht="12" customHeight="1" x14ac:dyDescent="0.2">
      <c r="A19" s="84" t="s">
        <v>37</v>
      </c>
      <c r="B19" s="72"/>
      <c r="C19" s="72"/>
      <c r="D19" s="72"/>
      <c r="E19" s="70"/>
      <c r="F19" s="70"/>
      <c r="G19" s="83"/>
    </row>
    <row r="20" spans="1:7" ht="12" customHeight="1" x14ac:dyDescent="0.2">
      <c r="A20" s="84" t="s">
        <v>38</v>
      </c>
      <c r="B20" s="72">
        <v>12.3</v>
      </c>
      <c r="C20" s="72">
        <v>0.3</v>
      </c>
      <c r="D20" s="72">
        <v>0</v>
      </c>
      <c r="E20" s="70">
        <v>0</v>
      </c>
      <c r="F20" s="70">
        <v>12.6</v>
      </c>
      <c r="G20" s="83">
        <v>0</v>
      </c>
    </row>
    <row r="21" spans="1:7" ht="12" customHeight="1" x14ac:dyDescent="0.2">
      <c r="A21" s="84"/>
      <c r="B21" s="72"/>
      <c r="C21" s="72"/>
      <c r="D21" s="72"/>
      <c r="E21" s="70"/>
      <c r="F21" s="70"/>
      <c r="G21" s="83"/>
    </row>
    <row r="22" spans="1:7" ht="12" customHeight="1" x14ac:dyDescent="0.2">
      <c r="A22" s="84" t="s">
        <v>12</v>
      </c>
      <c r="B22" s="72"/>
      <c r="C22" s="72"/>
      <c r="D22" s="72"/>
      <c r="E22" s="70"/>
      <c r="F22" s="70"/>
      <c r="G22" s="83"/>
    </row>
    <row r="23" spans="1:7" ht="12" customHeight="1" x14ac:dyDescent="0.2">
      <c r="A23" s="84" t="s">
        <v>13</v>
      </c>
      <c r="B23" s="72">
        <v>181.2</v>
      </c>
      <c r="C23" s="72">
        <v>3.4</v>
      </c>
      <c r="D23" s="72">
        <v>0</v>
      </c>
      <c r="E23" s="70">
        <v>13.3</v>
      </c>
      <c r="F23" s="70">
        <v>197.8</v>
      </c>
      <c r="G23" s="83">
        <v>0</v>
      </c>
    </row>
    <row r="24" spans="1:7" ht="12" customHeight="1" x14ac:dyDescent="0.2">
      <c r="A24" s="84" t="s">
        <v>39</v>
      </c>
      <c r="B24" s="72">
        <v>260.2</v>
      </c>
      <c r="C24" s="72">
        <v>0</v>
      </c>
      <c r="D24" s="72">
        <v>0</v>
      </c>
      <c r="E24" s="70">
        <v>127</v>
      </c>
      <c r="F24" s="70">
        <v>387.3</v>
      </c>
      <c r="G24" s="83">
        <v>127</v>
      </c>
    </row>
    <row r="25" spans="1:7" ht="12" customHeight="1" x14ac:dyDescent="0.2">
      <c r="A25" s="84"/>
      <c r="B25" s="72"/>
      <c r="C25" s="72"/>
      <c r="D25" s="72"/>
      <c r="E25" s="70"/>
      <c r="F25" s="70"/>
      <c r="G25" s="83"/>
    </row>
    <row r="26" spans="1:7" ht="12" customHeight="1" x14ac:dyDescent="0.2">
      <c r="A26" s="84" t="s">
        <v>107</v>
      </c>
      <c r="B26" s="72"/>
      <c r="C26" s="72"/>
      <c r="D26" s="72"/>
      <c r="E26" s="70"/>
      <c r="F26" s="70"/>
      <c r="G26" s="83"/>
    </row>
    <row r="27" spans="1:7" ht="12" customHeight="1" x14ac:dyDescent="0.2">
      <c r="A27" s="84" t="s">
        <v>123</v>
      </c>
      <c r="B27" s="72">
        <v>29.5</v>
      </c>
      <c r="C27" s="72">
        <v>0.6</v>
      </c>
      <c r="D27" s="72">
        <v>0</v>
      </c>
      <c r="E27" s="70">
        <v>0</v>
      </c>
      <c r="F27" s="70">
        <v>30.1</v>
      </c>
      <c r="G27" s="83">
        <v>0</v>
      </c>
    </row>
    <row r="28" spans="1:7" ht="12" customHeight="1" x14ac:dyDescent="0.2">
      <c r="A28" s="84"/>
      <c r="B28" s="72"/>
      <c r="C28" s="72"/>
      <c r="D28" s="72"/>
      <c r="E28" s="70"/>
      <c r="F28" s="70"/>
      <c r="G28" s="83"/>
    </row>
    <row r="29" spans="1:7" ht="12" customHeight="1" x14ac:dyDescent="0.2">
      <c r="A29" s="84" t="s">
        <v>14</v>
      </c>
      <c r="B29" s="72"/>
      <c r="C29" s="72"/>
      <c r="D29" s="72"/>
      <c r="E29" s="70"/>
      <c r="F29" s="70"/>
      <c r="G29" s="83"/>
    </row>
    <row r="30" spans="1:7" ht="12" customHeight="1" x14ac:dyDescent="0.2">
      <c r="A30" s="84" t="s">
        <v>15</v>
      </c>
      <c r="B30" s="72">
        <v>38.700000000000003</v>
      </c>
      <c r="C30" s="72">
        <v>0.4</v>
      </c>
      <c r="D30" s="72">
        <v>0</v>
      </c>
      <c r="E30" s="70">
        <v>4</v>
      </c>
      <c r="F30" s="70">
        <v>43</v>
      </c>
      <c r="G30" s="83">
        <v>0</v>
      </c>
    </row>
    <row r="31" spans="1:7" ht="12" customHeight="1" x14ac:dyDescent="0.2">
      <c r="A31" s="84"/>
      <c r="B31" s="72"/>
      <c r="C31" s="72"/>
      <c r="D31" s="72"/>
      <c r="E31" s="70"/>
      <c r="F31" s="70"/>
      <c r="G31" s="83"/>
    </row>
    <row r="32" spans="1:7" ht="12" customHeight="1" x14ac:dyDescent="0.2">
      <c r="A32" s="84" t="s">
        <v>108</v>
      </c>
      <c r="B32" s="72"/>
      <c r="C32" s="72"/>
      <c r="D32" s="72"/>
      <c r="E32" s="70"/>
      <c r="F32" s="70"/>
      <c r="G32" s="83"/>
    </row>
    <row r="33" spans="1:7" ht="12" customHeight="1" x14ac:dyDescent="0.2">
      <c r="A33" s="84" t="s">
        <v>124</v>
      </c>
      <c r="B33" s="72">
        <v>1.1000000000000001</v>
      </c>
      <c r="C33" s="85" t="s">
        <v>54</v>
      </c>
      <c r="D33" s="72">
        <v>0</v>
      </c>
      <c r="E33" s="70">
        <v>0</v>
      </c>
      <c r="F33" s="70">
        <v>1.1000000000000001</v>
      </c>
      <c r="G33" s="83">
        <v>0</v>
      </c>
    </row>
    <row r="34" spans="1:7" ht="12" customHeight="1" x14ac:dyDescent="0.2">
      <c r="A34" s="84"/>
      <c r="B34" s="72"/>
      <c r="C34" s="72"/>
      <c r="D34" s="72"/>
      <c r="E34" s="70"/>
      <c r="F34" s="70"/>
      <c r="G34" s="83"/>
    </row>
    <row r="35" spans="1:7" ht="12" customHeight="1" x14ac:dyDescent="0.2">
      <c r="A35" s="84" t="s">
        <v>109</v>
      </c>
      <c r="B35" s="72"/>
      <c r="C35" s="72"/>
      <c r="D35" s="72"/>
      <c r="E35" s="70"/>
      <c r="F35" s="70"/>
      <c r="G35" s="83"/>
    </row>
    <row r="36" spans="1:7" ht="12" customHeight="1" x14ac:dyDescent="0.2">
      <c r="A36" s="84" t="s">
        <v>125</v>
      </c>
      <c r="B36" s="72">
        <v>3</v>
      </c>
      <c r="C36" s="72">
        <v>-0.1</v>
      </c>
      <c r="D36" s="72">
        <v>0</v>
      </c>
      <c r="E36" s="70">
        <v>0</v>
      </c>
      <c r="F36" s="70">
        <v>2.9</v>
      </c>
      <c r="G36" s="83">
        <v>0</v>
      </c>
    </row>
    <row r="37" spans="1:7" ht="12" customHeight="1" x14ac:dyDescent="0.2">
      <c r="A37" s="84"/>
      <c r="B37" s="72"/>
      <c r="C37" s="72"/>
      <c r="D37" s="72"/>
      <c r="E37" s="70"/>
      <c r="F37" s="70"/>
      <c r="G37" s="83"/>
    </row>
    <row r="38" spans="1:7" ht="12" customHeight="1" x14ac:dyDescent="0.2">
      <c r="A38" s="84" t="s">
        <v>55</v>
      </c>
      <c r="B38" s="72"/>
      <c r="C38" s="72"/>
      <c r="D38" s="72"/>
      <c r="E38" s="70"/>
      <c r="F38" s="70"/>
      <c r="G38" s="83"/>
    </row>
    <row r="39" spans="1:7" ht="12" customHeight="1" x14ac:dyDescent="0.2">
      <c r="A39" s="84" t="s">
        <v>63</v>
      </c>
      <c r="B39" s="72">
        <v>3</v>
      </c>
      <c r="C39" s="72">
        <v>0.1</v>
      </c>
      <c r="D39" s="72">
        <v>0</v>
      </c>
      <c r="E39" s="70">
        <v>0</v>
      </c>
      <c r="F39" s="70">
        <v>3</v>
      </c>
      <c r="G39" s="83">
        <v>0</v>
      </c>
    </row>
    <row r="40" spans="1:7" ht="12" customHeight="1" x14ac:dyDescent="0.2">
      <c r="A40" s="84"/>
      <c r="B40" s="72"/>
      <c r="C40" s="72"/>
      <c r="D40" s="72"/>
      <c r="E40" s="70"/>
      <c r="F40" s="70"/>
      <c r="G40" s="83"/>
    </row>
    <row r="41" spans="1:7" ht="12" customHeight="1" x14ac:dyDescent="0.2">
      <c r="A41" s="84" t="s">
        <v>56</v>
      </c>
      <c r="B41" s="72"/>
      <c r="C41" s="72"/>
      <c r="D41" s="72"/>
      <c r="E41" s="70"/>
      <c r="F41" s="70"/>
      <c r="G41" s="83"/>
    </row>
    <row r="42" spans="1:7" ht="12" customHeight="1" x14ac:dyDescent="0.2">
      <c r="A42" s="84" t="s">
        <v>126</v>
      </c>
      <c r="B42" s="72">
        <v>9.8000000000000007</v>
      </c>
      <c r="C42" s="72">
        <v>0.1</v>
      </c>
      <c r="D42" s="72">
        <v>0</v>
      </c>
      <c r="E42" s="70">
        <v>0</v>
      </c>
      <c r="F42" s="70">
        <v>10</v>
      </c>
      <c r="G42" s="83">
        <v>0</v>
      </c>
    </row>
    <row r="43" spans="1:7" ht="12" customHeight="1" x14ac:dyDescent="0.2">
      <c r="A43" s="84"/>
      <c r="B43" s="72"/>
      <c r="C43" s="72"/>
      <c r="D43" s="72"/>
      <c r="E43" s="70"/>
      <c r="F43" s="70"/>
      <c r="G43" s="83"/>
    </row>
    <row r="44" spans="1:7" ht="12" customHeight="1" x14ac:dyDescent="0.2">
      <c r="A44" s="84" t="s">
        <v>16</v>
      </c>
      <c r="B44" s="72"/>
      <c r="C44" s="72"/>
      <c r="D44" s="72"/>
      <c r="E44" s="70"/>
      <c r="F44" s="70"/>
      <c r="G44" s="83"/>
    </row>
    <row r="45" spans="1:7" ht="12" customHeight="1" x14ac:dyDescent="0.2">
      <c r="A45" s="84" t="s">
        <v>64</v>
      </c>
      <c r="B45" s="72">
        <v>61.4</v>
      </c>
      <c r="C45" s="72">
        <v>1.3</v>
      </c>
      <c r="D45" s="72">
        <v>0</v>
      </c>
      <c r="E45" s="70">
        <v>0</v>
      </c>
      <c r="F45" s="70">
        <v>62.7</v>
      </c>
      <c r="G45" s="83">
        <v>0</v>
      </c>
    </row>
    <row r="46" spans="1:7" ht="12" customHeight="1" x14ac:dyDescent="0.2">
      <c r="A46" s="84" t="s">
        <v>40</v>
      </c>
      <c r="B46" s="72">
        <v>6</v>
      </c>
      <c r="C46" s="72">
        <v>0</v>
      </c>
      <c r="D46" s="72">
        <v>0</v>
      </c>
      <c r="E46" s="85" t="s">
        <v>54</v>
      </c>
      <c r="F46" s="70">
        <v>6</v>
      </c>
      <c r="G46" s="83">
        <v>0</v>
      </c>
    </row>
    <row r="47" spans="1:7" ht="12" customHeight="1" x14ac:dyDescent="0.2">
      <c r="A47" s="84" t="s">
        <v>65</v>
      </c>
      <c r="B47" s="72">
        <v>4.3</v>
      </c>
      <c r="C47" s="72">
        <v>0</v>
      </c>
      <c r="D47" s="72">
        <v>0</v>
      </c>
      <c r="E47" s="70">
        <v>0.1</v>
      </c>
      <c r="F47" s="70">
        <v>4.4000000000000004</v>
      </c>
      <c r="G47" s="83">
        <v>0</v>
      </c>
    </row>
    <row r="48" spans="1:7" ht="12" customHeight="1" x14ac:dyDescent="0.2">
      <c r="A48" s="84" t="s">
        <v>66</v>
      </c>
      <c r="B48" s="72">
        <v>831.1</v>
      </c>
      <c r="C48" s="72">
        <v>0</v>
      </c>
      <c r="D48" s="72">
        <v>0</v>
      </c>
      <c r="E48" s="70">
        <v>361.2</v>
      </c>
      <c r="F48" s="70">
        <v>1192.3</v>
      </c>
      <c r="G48" s="83">
        <v>280.89999999999998</v>
      </c>
    </row>
    <row r="49" spans="1:7" ht="12" customHeight="1" x14ac:dyDescent="0.2">
      <c r="A49" s="84" t="s">
        <v>127</v>
      </c>
      <c r="B49" s="72">
        <v>1283.9000000000001</v>
      </c>
      <c r="C49" s="72">
        <v>9</v>
      </c>
      <c r="D49" s="72">
        <v>0</v>
      </c>
      <c r="E49" s="70">
        <v>97.7</v>
      </c>
      <c r="F49" s="70">
        <v>1390.6</v>
      </c>
      <c r="G49" s="83">
        <v>0</v>
      </c>
    </row>
    <row r="50" spans="1:7" ht="12" customHeight="1" x14ac:dyDescent="0.2">
      <c r="A50" s="84" t="s">
        <v>128</v>
      </c>
      <c r="B50" s="72">
        <v>29.3</v>
      </c>
      <c r="C50" s="72">
        <v>0</v>
      </c>
      <c r="D50" s="72">
        <v>0</v>
      </c>
      <c r="E50" s="70">
        <v>21.8</v>
      </c>
      <c r="F50" s="70">
        <v>51.1</v>
      </c>
      <c r="G50" s="83">
        <v>12.3</v>
      </c>
    </row>
    <row r="51" spans="1:7" ht="12" customHeight="1" x14ac:dyDescent="0.2">
      <c r="A51" s="84" t="s">
        <v>129</v>
      </c>
      <c r="B51" s="72">
        <v>14</v>
      </c>
      <c r="C51" s="72">
        <v>-6.6</v>
      </c>
      <c r="D51" s="72">
        <v>0</v>
      </c>
      <c r="E51" s="70">
        <v>0</v>
      </c>
      <c r="F51" s="70">
        <v>7.4</v>
      </c>
      <c r="G51" s="83">
        <v>0</v>
      </c>
    </row>
    <row r="52" spans="1:7" ht="12" customHeight="1" x14ac:dyDescent="0.2">
      <c r="A52" s="84" t="s">
        <v>130</v>
      </c>
      <c r="B52" s="72">
        <v>35.299999999999997</v>
      </c>
      <c r="C52" s="72">
        <v>-17.5</v>
      </c>
      <c r="D52" s="72">
        <v>0</v>
      </c>
      <c r="E52" s="70">
        <v>0</v>
      </c>
      <c r="F52" s="70">
        <v>17.8</v>
      </c>
      <c r="G52" s="83">
        <v>0</v>
      </c>
    </row>
    <row r="53" spans="1:7" ht="12" customHeight="1" x14ac:dyDescent="0.2">
      <c r="A53" s="84" t="s">
        <v>131</v>
      </c>
      <c r="B53" s="72">
        <v>12.5</v>
      </c>
      <c r="C53" s="72">
        <v>-3</v>
      </c>
      <c r="D53" s="72">
        <v>0</v>
      </c>
      <c r="E53" s="70">
        <v>0</v>
      </c>
      <c r="F53" s="70">
        <v>9.5</v>
      </c>
      <c r="G53" s="83">
        <v>0</v>
      </c>
    </row>
    <row r="54" spans="1:7" ht="12" customHeight="1" x14ac:dyDescent="0.2">
      <c r="A54" s="84" t="s">
        <v>132</v>
      </c>
      <c r="B54" s="72">
        <v>585.4</v>
      </c>
      <c r="C54" s="72">
        <v>-635.5</v>
      </c>
      <c r="D54" s="72">
        <v>0</v>
      </c>
      <c r="E54" s="70">
        <v>50.2</v>
      </c>
      <c r="F54" s="72">
        <v>0</v>
      </c>
      <c r="G54" s="83">
        <v>0</v>
      </c>
    </row>
    <row r="55" spans="1:7" ht="12" customHeight="1" x14ac:dyDescent="0.2">
      <c r="A55" s="84" t="s">
        <v>104</v>
      </c>
      <c r="B55" s="72">
        <v>0.8</v>
      </c>
      <c r="C55" s="72">
        <v>-0.2</v>
      </c>
      <c r="D55" s="72">
        <v>0</v>
      </c>
      <c r="E55" s="70">
        <v>0</v>
      </c>
      <c r="F55" s="70">
        <v>0.6</v>
      </c>
      <c r="G55" s="83">
        <v>0</v>
      </c>
    </row>
    <row r="56" spans="1:7" ht="12" customHeight="1" x14ac:dyDescent="0.2">
      <c r="A56" s="84" t="s">
        <v>105</v>
      </c>
      <c r="B56" s="72">
        <v>21.7</v>
      </c>
      <c r="C56" s="72">
        <v>0</v>
      </c>
      <c r="D56" s="72">
        <v>0</v>
      </c>
      <c r="E56" s="70">
        <v>1.4</v>
      </c>
      <c r="F56" s="70">
        <v>23.1</v>
      </c>
      <c r="G56" s="83">
        <v>0</v>
      </c>
    </row>
    <row r="57" spans="1:7" ht="12" customHeight="1" x14ac:dyDescent="0.2">
      <c r="A57" s="84" t="s">
        <v>133</v>
      </c>
      <c r="B57" s="72">
        <v>27.8</v>
      </c>
      <c r="C57" s="72">
        <v>-13.4</v>
      </c>
      <c r="D57" s="72">
        <v>0</v>
      </c>
      <c r="E57" s="70">
        <v>11.7</v>
      </c>
      <c r="F57" s="70">
        <v>26.1</v>
      </c>
      <c r="G57" s="83">
        <v>0</v>
      </c>
    </row>
    <row r="58" spans="1:7" ht="12" customHeight="1" x14ac:dyDescent="0.2">
      <c r="A58" s="84" t="s">
        <v>134</v>
      </c>
      <c r="B58" s="72">
        <v>14.6</v>
      </c>
      <c r="C58" s="72">
        <v>0</v>
      </c>
      <c r="D58" s="72">
        <v>0</v>
      </c>
      <c r="E58" s="70">
        <v>7</v>
      </c>
      <c r="F58" s="70">
        <v>21.6</v>
      </c>
      <c r="G58" s="83">
        <v>0</v>
      </c>
    </row>
    <row r="59" spans="1:7" ht="12" customHeight="1" x14ac:dyDescent="0.2">
      <c r="A59" s="84"/>
      <c r="B59" s="72"/>
      <c r="C59" s="72"/>
      <c r="D59" s="72"/>
      <c r="E59" s="70"/>
      <c r="F59" s="70"/>
      <c r="G59" s="83"/>
    </row>
    <row r="60" spans="1:7" ht="12" customHeight="1" x14ac:dyDescent="0.2">
      <c r="A60" s="84" t="s">
        <v>110</v>
      </c>
      <c r="B60" s="72">
        <v>0</v>
      </c>
      <c r="C60" s="72">
        <v>0</v>
      </c>
      <c r="D60" s="72">
        <v>4.3</v>
      </c>
      <c r="E60" s="70">
        <v>0</v>
      </c>
      <c r="F60" s="70">
        <v>4.3</v>
      </c>
      <c r="G60" s="83">
        <v>0</v>
      </c>
    </row>
    <row r="61" spans="1:7" ht="12" customHeight="1" x14ac:dyDescent="0.2">
      <c r="A61" s="84"/>
      <c r="B61" s="72"/>
      <c r="C61" s="72"/>
      <c r="D61" s="72"/>
      <c r="E61" s="70"/>
      <c r="F61" s="70"/>
      <c r="G61" s="83"/>
    </row>
    <row r="62" spans="1:7" ht="12" customHeight="1" x14ac:dyDescent="0.2">
      <c r="A62" s="24"/>
      <c r="B62" s="74"/>
      <c r="C62" s="76"/>
      <c r="D62" s="76"/>
      <c r="E62" s="76"/>
      <c r="F62" s="76"/>
      <c r="G62" s="25"/>
    </row>
    <row r="63" spans="1:7" ht="12" customHeight="1" x14ac:dyDescent="0.2">
      <c r="A63" s="26"/>
      <c r="B63" s="77"/>
      <c r="C63" s="79"/>
      <c r="D63" s="115" t="s">
        <v>9</v>
      </c>
      <c r="E63" s="115"/>
      <c r="F63" s="79"/>
      <c r="G63" s="27"/>
    </row>
    <row r="64" spans="1:7" ht="56.25" x14ac:dyDescent="0.2">
      <c r="B64" s="80" t="s">
        <v>8</v>
      </c>
      <c r="C64" s="80" t="s">
        <v>185</v>
      </c>
      <c r="D64" s="80" t="s">
        <v>51</v>
      </c>
      <c r="E64" s="80" t="s">
        <v>10</v>
      </c>
      <c r="F64" s="80" t="s">
        <v>52</v>
      </c>
      <c r="G64" s="82" t="s">
        <v>186</v>
      </c>
    </row>
    <row r="65" spans="1:7" ht="12" customHeight="1" x14ac:dyDescent="0.2">
      <c r="A65" s="69" t="s">
        <v>34</v>
      </c>
      <c r="B65" s="72" t="s">
        <v>0</v>
      </c>
      <c r="C65" s="72" t="s">
        <v>0</v>
      </c>
      <c r="D65" s="72" t="s">
        <v>0</v>
      </c>
      <c r="E65" s="72" t="s">
        <v>0</v>
      </c>
      <c r="F65" s="72" t="s">
        <v>0</v>
      </c>
      <c r="G65" s="83" t="s">
        <v>0</v>
      </c>
    </row>
    <row r="66" spans="1:7" ht="12" customHeight="1" x14ac:dyDescent="0.2">
      <c r="A66" s="84"/>
      <c r="B66" s="72"/>
      <c r="C66" s="72"/>
      <c r="D66" s="72"/>
      <c r="E66" s="70"/>
      <c r="F66" s="70"/>
      <c r="G66" s="83"/>
    </row>
    <row r="67" spans="1:7" ht="12" customHeight="1" x14ac:dyDescent="0.2">
      <c r="A67" s="84" t="s">
        <v>57</v>
      </c>
      <c r="B67" s="72"/>
      <c r="C67" s="72"/>
      <c r="D67" s="72"/>
      <c r="E67" s="70"/>
      <c r="F67" s="70"/>
      <c r="G67" s="83"/>
    </row>
    <row r="68" spans="1:7" ht="12" customHeight="1" x14ac:dyDescent="0.2">
      <c r="A68" s="84" t="s">
        <v>135</v>
      </c>
      <c r="B68" s="72">
        <v>13.9</v>
      </c>
      <c r="C68" s="72">
        <v>0.8</v>
      </c>
      <c r="D68" s="72">
        <v>0</v>
      </c>
      <c r="E68" s="70">
        <v>0.1</v>
      </c>
      <c r="F68" s="70">
        <v>14.8</v>
      </c>
      <c r="G68" s="83">
        <v>0</v>
      </c>
    </row>
    <row r="69" spans="1:7" ht="12" customHeight="1" x14ac:dyDescent="0.2">
      <c r="A69" s="84"/>
      <c r="B69" s="72"/>
      <c r="C69" s="72"/>
      <c r="D69" s="72"/>
      <c r="E69" s="70"/>
      <c r="F69" s="70"/>
      <c r="G69" s="83"/>
    </row>
    <row r="70" spans="1:7" ht="12" customHeight="1" x14ac:dyDescent="0.2">
      <c r="C70" s="72"/>
      <c r="D70" s="72"/>
      <c r="E70" s="72"/>
    </row>
    <row r="71" spans="1:7" ht="12" customHeight="1" x14ac:dyDescent="0.2">
      <c r="A71" s="84" t="s">
        <v>111</v>
      </c>
      <c r="B71" s="72"/>
      <c r="C71" s="72"/>
      <c r="D71" s="72"/>
      <c r="E71" s="70"/>
      <c r="F71" s="70"/>
      <c r="G71" s="83"/>
    </row>
    <row r="72" spans="1:7" ht="12" customHeight="1" x14ac:dyDescent="0.2">
      <c r="A72" s="84" t="s">
        <v>81</v>
      </c>
      <c r="B72" s="72">
        <v>217.8</v>
      </c>
      <c r="C72" s="72">
        <v>3.4</v>
      </c>
      <c r="D72" s="72">
        <v>0</v>
      </c>
      <c r="E72" s="70">
        <v>0</v>
      </c>
      <c r="F72" s="70">
        <v>221.3</v>
      </c>
      <c r="G72" s="83">
        <v>0</v>
      </c>
    </row>
    <row r="73" spans="1:7" ht="12" customHeight="1" x14ac:dyDescent="0.2">
      <c r="A73" s="84"/>
      <c r="B73" s="72"/>
      <c r="C73" s="72"/>
      <c r="D73" s="72"/>
      <c r="E73" s="70"/>
      <c r="F73" s="70"/>
      <c r="G73" s="83"/>
    </row>
    <row r="74" spans="1:7" ht="12" customHeight="1" x14ac:dyDescent="0.2">
      <c r="A74" s="84" t="s">
        <v>17</v>
      </c>
      <c r="B74" s="72"/>
      <c r="C74" s="72"/>
      <c r="D74" s="72"/>
      <c r="E74" s="70"/>
      <c r="F74" s="70"/>
      <c r="G74" s="83"/>
    </row>
    <row r="75" spans="1:7" ht="12" customHeight="1" x14ac:dyDescent="0.2">
      <c r="A75" s="84" t="s">
        <v>82</v>
      </c>
      <c r="B75" s="72">
        <v>364.3</v>
      </c>
      <c r="C75" s="72">
        <v>3.3</v>
      </c>
      <c r="D75" s="72">
        <v>0</v>
      </c>
      <c r="E75" s="70">
        <v>0</v>
      </c>
      <c r="F75" s="70">
        <v>367.7</v>
      </c>
      <c r="G75" s="83">
        <v>0</v>
      </c>
    </row>
    <row r="76" spans="1:7" ht="12" customHeight="1" x14ac:dyDescent="0.2">
      <c r="A76" s="84" t="s">
        <v>136</v>
      </c>
      <c r="B76" s="72">
        <v>14.3</v>
      </c>
      <c r="C76" s="72">
        <v>0</v>
      </c>
      <c r="D76" s="72">
        <v>0</v>
      </c>
      <c r="E76" s="70">
        <v>37.4</v>
      </c>
      <c r="F76" s="70">
        <v>51.7</v>
      </c>
      <c r="G76" s="83">
        <v>36.4</v>
      </c>
    </row>
    <row r="77" spans="1:7" ht="12" customHeight="1" x14ac:dyDescent="0.2">
      <c r="A77" s="84"/>
      <c r="B77" s="72"/>
      <c r="C77" s="72"/>
      <c r="D77" s="72"/>
      <c r="E77" s="70"/>
      <c r="F77" s="70"/>
      <c r="G77" s="83"/>
    </row>
    <row r="78" spans="1:7" ht="12" customHeight="1" x14ac:dyDescent="0.2">
      <c r="A78" s="84" t="s">
        <v>78</v>
      </c>
      <c r="B78" s="72"/>
      <c r="C78" s="72"/>
      <c r="D78" s="72"/>
      <c r="E78" s="70"/>
      <c r="F78" s="70"/>
      <c r="G78" s="83"/>
    </row>
    <row r="79" spans="1:7" ht="12" customHeight="1" x14ac:dyDescent="0.2">
      <c r="A79" s="84" t="s">
        <v>137</v>
      </c>
      <c r="B79" s="72">
        <v>266.3</v>
      </c>
      <c r="C79" s="72">
        <v>6.1</v>
      </c>
      <c r="D79" s="72">
        <v>0</v>
      </c>
      <c r="E79" s="70">
        <v>47.6</v>
      </c>
      <c r="F79" s="70">
        <v>320.10000000000002</v>
      </c>
      <c r="G79" s="83">
        <v>0</v>
      </c>
    </row>
    <row r="80" spans="1:7" ht="12" customHeight="1" x14ac:dyDescent="0.2">
      <c r="A80" s="84"/>
      <c r="B80" s="72"/>
      <c r="C80" s="72"/>
      <c r="D80" s="72"/>
      <c r="E80" s="70"/>
      <c r="F80" s="70"/>
      <c r="G80" s="83"/>
    </row>
    <row r="81" spans="1:7" ht="12" customHeight="1" x14ac:dyDescent="0.2">
      <c r="A81" s="84" t="s">
        <v>79</v>
      </c>
      <c r="B81" s="72"/>
      <c r="C81" s="72"/>
      <c r="D81" s="72"/>
      <c r="E81" s="70"/>
      <c r="F81" s="70"/>
      <c r="G81" s="83"/>
    </row>
    <row r="82" spans="1:7" ht="12" customHeight="1" x14ac:dyDescent="0.2">
      <c r="A82" s="84" t="s">
        <v>83</v>
      </c>
      <c r="B82" s="72">
        <v>220.8</v>
      </c>
      <c r="C82" s="72">
        <v>3.8</v>
      </c>
      <c r="D82" s="72">
        <v>0</v>
      </c>
      <c r="E82" s="70">
        <v>5.8</v>
      </c>
      <c r="F82" s="70">
        <v>230.4</v>
      </c>
      <c r="G82" s="83">
        <v>0</v>
      </c>
    </row>
    <row r="83" spans="1:7" ht="12" customHeight="1" x14ac:dyDescent="0.2">
      <c r="A83" s="84" t="s">
        <v>138</v>
      </c>
      <c r="B83" s="72">
        <v>126.8</v>
      </c>
      <c r="C83" s="72">
        <v>0.1</v>
      </c>
      <c r="D83" s="72">
        <v>0</v>
      </c>
      <c r="E83" s="70">
        <v>0</v>
      </c>
      <c r="F83" s="70">
        <v>126.8</v>
      </c>
      <c r="G83" s="83">
        <v>0</v>
      </c>
    </row>
    <row r="84" spans="1:7" ht="12" customHeight="1" x14ac:dyDescent="0.2">
      <c r="A84" s="84"/>
      <c r="B84" s="72"/>
      <c r="C84" s="72"/>
      <c r="D84" s="72"/>
      <c r="E84" s="70"/>
      <c r="F84" s="70"/>
      <c r="G84" s="83"/>
    </row>
    <row r="85" spans="1:7" ht="12" customHeight="1" x14ac:dyDescent="0.2">
      <c r="A85" s="84" t="s">
        <v>41</v>
      </c>
      <c r="B85" s="72"/>
      <c r="C85" s="72"/>
      <c r="D85" s="72"/>
      <c r="E85" s="70"/>
      <c r="F85" s="70"/>
      <c r="G85" s="83"/>
    </row>
    <row r="86" spans="1:7" ht="12" customHeight="1" x14ac:dyDescent="0.2">
      <c r="A86" s="84" t="s">
        <v>139</v>
      </c>
      <c r="B86" s="72">
        <v>17.3</v>
      </c>
      <c r="C86" s="72">
        <v>0.3</v>
      </c>
      <c r="D86" s="72">
        <v>0</v>
      </c>
      <c r="E86" s="70">
        <v>0</v>
      </c>
      <c r="F86" s="70">
        <v>17.5</v>
      </c>
      <c r="G86" s="83">
        <v>0</v>
      </c>
    </row>
    <row r="87" spans="1:7" ht="12" customHeight="1" x14ac:dyDescent="0.2">
      <c r="A87" s="84"/>
      <c r="B87" s="72"/>
      <c r="C87" s="72"/>
      <c r="D87" s="72"/>
      <c r="E87" s="70"/>
      <c r="F87" s="70"/>
      <c r="G87" s="83"/>
    </row>
    <row r="88" spans="1:7" ht="12" customHeight="1" x14ac:dyDescent="0.2">
      <c r="A88" s="84" t="s">
        <v>112</v>
      </c>
      <c r="B88" s="72"/>
      <c r="C88" s="72"/>
      <c r="D88" s="72"/>
      <c r="E88" s="70"/>
      <c r="F88" s="70"/>
      <c r="G88" s="83"/>
    </row>
    <row r="89" spans="1:7" ht="12" customHeight="1" x14ac:dyDescent="0.2">
      <c r="A89" s="84" t="s">
        <v>140</v>
      </c>
      <c r="B89" s="72">
        <v>3</v>
      </c>
      <c r="C89" s="72">
        <v>0.1</v>
      </c>
      <c r="D89" s="72">
        <v>0</v>
      </c>
      <c r="E89" s="70">
        <v>0</v>
      </c>
      <c r="F89" s="70">
        <v>3</v>
      </c>
      <c r="G89" s="83">
        <v>0</v>
      </c>
    </row>
    <row r="90" spans="1:7" ht="12" customHeight="1" x14ac:dyDescent="0.2">
      <c r="A90" s="84"/>
      <c r="B90" s="72"/>
      <c r="C90" s="72"/>
      <c r="D90" s="72"/>
      <c r="E90" s="70"/>
      <c r="F90" s="70"/>
      <c r="G90" s="83"/>
    </row>
    <row r="91" spans="1:7" ht="12" customHeight="1" x14ac:dyDescent="0.2">
      <c r="A91" s="84" t="s">
        <v>58</v>
      </c>
      <c r="B91" s="72"/>
      <c r="C91" s="72"/>
      <c r="D91" s="72"/>
      <c r="E91" s="70"/>
      <c r="F91" s="70"/>
      <c r="G91" s="83"/>
    </row>
    <row r="92" spans="1:7" ht="12" customHeight="1" x14ac:dyDescent="0.2">
      <c r="A92" s="84" t="s">
        <v>141</v>
      </c>
      <c r="B92" s="72">
        <v>5.5</v>
      </c>
      <c r="C92" s="72">
        <v>0.1</v>
      </c>
      <c r="D92" s="72">
        <v>0</v>
      </c>
      <c r="E92" s="70">
        <v>0</v>
      </c>
      <c r="F92" s="70">
        <v>5.6</v>
      </c>
      <c r="G92" s="83">
        <v>0</v>
      </c>
    </row>
    <row r="93" spans="1:7" ht="12" customHeight="1" x14ac:dyDescent="0.2">
      <c r="A93" s="84"/>
      <c r="B93" s="72"/>
      <c r="C93" s="72"/>
      <c r="D93" s="72"/>
      <c r="E93" s="70"/>
      <c r="F93" s="70"/>
      <c r="G93" s="83"/>
    </row>
    <row r="94" spans="1:7" ht="12" customHeight="1" x14ac:dyDescent="0.2">
      <c r="A94" s="84" t="s">
        <v>18</v>
      </c>
      <c r="B94" s="72"/>
      <c r="C94" s="72"/>
      <c r="D94" s="72"/>
      <c r="E94" s="70"/>
      <c r="F94" s="70"/>
      <c r="G94" s="83"/>
    </row>
    <row r="95" spans="1:7" ht="12" customHeight="1" x14ac:dyDescent="0.2">
      <c r="A95" s="84" t="s">
        <v>84</v>
      </c>
      <c r="B95" s="72">
        <v>7261.6</v>
      </c>
      <c r="C95" s="72">
        <v>177.5</v>
      </c>
      <c r="D95" s="72">
        <v>0</v>
      </c>
      <c r="E95" s="70">
        <v>512.9</v>
      </c>
      <c r="F95" s="70">
        <v>7952</v>
      </c>
      <c r="G95" s="83">
        <v>0</v>
      </c>
    </row>
    <row r="96" spans="1:7" ht="12" customHeight="1" x14ac:dyDescent="0.2">
      <c r="A96" s="84"/>
      <c r="B96" s="72"/>
      <c r="C96" s="72"/>
      <c r="D96" s="72"/>
      <c r="E96" s="70"/>
      <c r="F96" s="70"/>
      <c r="G96" s="83"/>
    </row>
    <row r="97" spans="1:7" ht="12" customHeight="1" x14ac:dyDescent="0.2">
      <c r="A97" s="84" t="s">
        <v>42</v>
      </c>
      <c r="B97" s="72"/>
      <c r="C97" s="72"/>
      <c r="D97" s="72"/>
      <c r="E97" s="70"/>
      <c r="F97" s="70"/>
      <c r="G97" s="83"/>
    </row>
    <row r="98" spans="1:7" ht="12" customHeight="1" x14ac:dyDescent="0.2">
      <c r="A98" s="84" t="s">
        <v>142</v>
      </c>
      <c r="B98" s="72">
        <v>1033.5</v>
      </c>
      <c r="C98" s="72">
        <v>17.399999999999999</v>
      </c>
      <c r="D98" s="72">
        <v>0</v>
      </c>
      <c r="E98" s="70">
        <v>50.8</v>
      </c>
      <c r="F98" s="70">
        <v>1101.5999999999999</v>
      </c>
      <c r="G98" s="83">
        <v>0</v>
      </c>
    </row>
    <row r="99" spans="1:7" ht="12" customHeight="1" x14ac:dyDescent="0.2">
      <c r="A99" s="84" t="s">
        <v>143</v>
      </c>
      <c r="B99" s="72">
        <v>7.1</v>
      </c>
      <c r="C99" s="72">
        <v>0.1</v>
      </c>
      <c r="D99" s="72">
        <v>0</v>
      </c>
      <c r="E99" s="70">
        <v>1.1000000000000001</v>
      </c>
      <c r="F99" s="70">
        <v>8.3000000000000007</v>
      </c>
      <c r="G99" s="83">
        <v>0</v>
      </c>
    </row>
    <row r="100" spans="1:7" ht="12" customHeight="1" x14ac:dyDescent="0.2">
      <c r="A100" s="84" t="s">
        <v>144</v>
      </c>
      <c r="B100" s="72">
        <v>3.9</v>
      </c>
      <c r="C100" s="72">
        <v>0.2</v>
      </c>
      <c r="D100" s="72">
        <v>0</v>
      </c>
      <c r="E100" s="70">
        <v>0</v>
      </c>
      <c r="F100" s="70">
        <v>4</v>
      </c>
      <c r="G100" s="83">
        <v>0</v>
      </c>
    </row>
    <row r="101" spans="1:7" ht="12" customHeight="1" x14ac:dyDescent="0.2">
      <c r="A101" s="84" t="s">
        <v>145</v>
      </c>
      <c r="B101" s="72">
        <v>5</v>
      </c>
      <c r="C101" s="72">
        <v>0.1</v>
      </c>
      <c r="D101" s="72">
        <v>0</v>
      </c>
      <c r="E101" s="70">
        <v>0</v>
      </c>
      <c r="F101" s="70">
        <v>5.0999999999999996</v>
      </c>
      <c r="G101" s="83">
        <v>0</v>
      </c>
    </row>
    <row r="102" spans="1:7" ht="12" customHeight="1" x14ac:dyDescent="0.2">
      <c r="A102" s="84"/>
      <c r="B102" s="72"/>
      <c r="C102" s="72"/>
      <c r="D102" s="72"/>
      <c r="E102" s="70"/>
      <c r="F102" s="70"/>
      <c r="G102" s="83"/>
    </row>
    <row r="103" spans="1:7" ht="12" customHeight="1" x14ac:dyDescent="0.2">
      <c r="A103" s="84" t="s">
        <v>113</v>
      </c>
      <c r="B103" s="72"/>
      <c r="C103" s="72"/>
      <c r="D103" s="72"/>
      <c r="E103" s="70"/>
      <c r="F103" s="70"/>
      <c r="G103" s="83"/>
    </row>
    <row r="104" spans="1:7" ht="12" customHeight="1" x14ac:dyDescent="0.2">
      <c r="A104" s="84" t="s">
        <v>67</v>
      </c>
      <c r="B104" s="72">
        <v>3.7</v>
      </c>
      <c r="C104" s="72">
        <v>0.1</v>
      </c>
      <c r="D104" s="72">
        <v>0</v>
      </c>
      <c r="E104" s="85" t="s">
        <v>54</v>
      </c>
      <c r="F104" s="70">
        <v>3.8</v>
      </c>
      <c r="G104" s="83">
        <v>0</v>
      </c>
    </row>
    <row r="105" spans="1:7" ht="12" customHeight="1" x14ac:dyDescent="0.2">
      <c r="A105" s="84"/>
      <c r="B105" s="72"/>
      <c r="C105" s="72"/>
      <c r="D105" s="72"/>
      <c r="E105" s="70"/>
      <c r="F105" s="70"/>
      <c r="G105" s="83"/>
    </row>
    <row r="106" spans="1:7" ht="12" customHeight="1" x14ac:dyDescent="0.2">
      <c r="A106" s="84" t="s">
        <v>19</v>
      </c>
      <c r="B106" s="72"/>
      <c r="C106" s="72"/>
      <c r="D106" s="72"/>
      <c r="E106" s="70"/>
      <c r="F106" s="70"/>
      <c r="G106" s="83"/>
    </row>
    <row r="107" spans="1:7" ht="12" customHeight="1" x14ac:dyDescent="0.2">
      <c r="A107" s="84" t="s">
        <v>21</v>
      </c>
      <c r="B107" s="72">
        <v>5174.5</v>
      </c>
      <c r="C107" s="72">
        <v>259.8</v>
      </c>
      <c r="D107" s="72">
        <v>0</v>
      </c>
      <c r="E107" s="70">
        <v>81.2</v>
      </c>
      <c r="F107" s="70">
        <v>5515.5</v>
      </c>
      <c r="G107" s="83">
        <v>0</v>
      </c>
    </row>
    <row r="108" spans="1:7" ht="12" customHeight="1" x14ac:dyDescent="0.2">
      <c r="A108" s="84" t="s">
        <v>146</v>
      </c>
      <c r="B108" s="72">
        <v>498</v>
      </c>
      <c r="C108" s="72">
        <v>0</v>
      </c>
      <c r="D108" s="72">
        <v>0</v>
      </c>
      <c r="E108" s="70">
        <v>89.5</v>
      </c>
      <c r="F108" s="70">
        <v>587.5</v>
      </c>
      <c r="G108" s="83">
        <v>36.700000000000003</v>
      </c>
    </row>
    <row r="109" spans="1:7" ht="12" customHeight="1" x14ac:dyDescent="0.2">
      <c r="A109" s="84"/>
      <c r="B109" s="72"/>
      <c r="C109" s="72"/>
      <c r="D109" s="72"/>
      <c r="E109" s="70"/>
      <c r="F109" s="70"/>
      <c r="G109" s="83"/>
    </row>
    <row r="110" spans="1:7" ht="12" customHeight="1" x14ac:dyDescent="0.2">
      <c r="A110" s="84" t="s">
        <v>59</v>
      </c>
      <c r="B110" s="72"/>
      <c r="C110" s="72"/>
      <c r="D110" s="72"/>
      <c r="E110" s="70"/>
      <c r="F110" s="70"/>
      <c r="G110" s="83"/>
    </row>
    <row r="111" spans="1:7" ht="12" customHeight="1" x14ac:dyDescent="0.2">
      <c r="A111" s="84" t="s">
        <v>147</v>
      </c>
      <c r="B111" s="72">
        <v>536.70000000000005</v>
      </c>
      <c r="C111" s="72">
        <v>26.3</v>
      </c>
      <c r="D111" s="72">
        <v>0</v>
      </c>
      <c r="E111" s="70">
        <v>30.9</v>
      </c>
      <c r="F111" s="70">
        <v>593.9</v>
      </c>
      <c r="G111" s="83">
        <v>30.9</v>
      </c>
    </row>
    <row r="112" spans="1:7" ht="12" customHeight="1" x14ac:dyDescent="0.2">
      <c r="A112" s="84"/>
      <c r="B112" s="72"/>
      <c r="C112" s="72"/>
      <c r="D112" s="72"/>
      <c r="E112" s="70"/>
      <c r="F112" s="70"/>
      <c r="G112" s="83"/>
    </row>
    <row r="113" spans="1:7" ht="12" customHeight="1" x14ac:dyDescent="0.2">
      <c r="A113" s="84" t="s">
        <v>20</v>
      </c>
      <c r="B113" s="72"/>
      <c r="C113" s="72"/>
      <c r="D113" s="72"/>
      <c r="E113" s="70"/>
      <c r="F113" s="70"/>
      <c r="G113" s="83"/>
    </row>
    <row r="114" spans="1:7" ht="12" customHeight="1" x14ac:dyDescent="0.2">
      <c r="A114" s="84" t="s">
        <v>148</v>
      </c>
      <c r="B114" s="72">
        <v>1728.4</v>
      </c>
      <c r="C114" s="72">
        <v>44.7</v>
      </c>
      <c r="D114" s="72">
        <v>0</v>
      </c>
      <c r="E114" s="70">
        <v>106.5</v>
      </c>
      <c r="F114" s="70">
        <v>1879.6</v>
      </c>
      <c r="G114" s="83">
        <v>0</v>
      </c>
    </row>
    <row r="115" spans="1:7" ht="12" customHeight="1" x14ac:dyDescent="0.2">
      <c r="A115" s="84"/>
      <c r="B115" s="72"/>
      <c r="C115" s="72"/>
      <c r="D115" s="72"/>
      <c r="E115" s="70"/>
      <c r="F115" s="70"/>
      <c r="G115" s="83"/>
    </row>
    <row r="116" spans="1:7" ht="12" customHeight="1" x14ac:dyDescent="0.2">
      <c r="A116" s="84" t="s">
        <v>22</v>
      </c>
      <c r="B116" s="72"/>
      <c r="C116" s="72"/>
      <c r="D116" s="72"/>
      <c r="E116" s="70"/>
      <c r="F116" s="70"/>
      <c r="G116" s="83"/>
    </row>
    <row r="117" spans="1:7" ht="12" customHeight="1" x14ac:dyDescent="0.2">
      <c r="A117" s="84" t="s">
        <v>149</v>
      </c>
      <c r="B117" s="72">
        <v>1581</v>
      </c>
      <c r="C117" s="72">
        <v>27.9</v>
      </c>
      <c r="D117" s="72">
        <v>0</v>
      </c>
      <c r="E117" s="70">
        <v>158.4</v>
      </c>
      <c r="F117" s="70">
        <v>1767.2</v>
      </c>
      <c r="G117" s="83">
        <v>27.4</v>
      </c>
    </row>
    <row r="118" spans="1:7" ht="12" customHeight="1" x14ac:dyDescent="0.2">
      <c r="A118" s="84"/>
      <c r="B118" s="72"/>
      <c r="C118" s="72"/>
      <c r="D118" s="72"/>
      <c r="E118" s="70"/>
      <c r="F118" s="70"/>
      <c r="G118" s="83"/>
    </row>
    <row r="119" spans="1:7" ht="12" customHeight="1" x14ac:dyDescent="0.2">
      <c r="A119" s="84" t="s">
        <v>43</v>
      </c>
      <c r="B119" s="72"/>
      <c r="C119" s="72"/>
      <c r="D119" s="72"/>
      <c r="E119" s="70"/>
      <c r="F119" s="70"/>
      <c r="G119" s="83"/>
    </row>
    <row r="120" spans="1:7" ht="12" customHeight="1" x14ac:dyDescent="0.2">
      <c r="A120" s="84" t="s">
        <v>150</v>
      </c>
      <c r="B120" s="72">
        <v>42</v>
      </c>
      <c r="C120" s="72">
        <v>1.2</v>
      </c>
      <c r="D120" s="72">
        <v>0</v>
      </c>
      <c r="E120" s="70">
        <v>0</v>
      </c>
      <c r="F120" s="70">
        <v>43.3</v>
      </c>
      <c r="G120" s="83">
        <v>0</v>
      </c>
    </row>
    <row r="121" spans="1:7" ht="12" customHeight="1" x14ac:dyDescent="0.2">
      <c r="A121" s="84"/>
      <c r="B121" s="72"/>
      <c r="C121" s="72"/>
      <c r="D121" s="72"/>
      <c r="E121" s="70"/>
      <c r="F121" s="70"/>
      <c r="G121" s="83"/>
    </row>
    <row r="122" spans="1:7" ht="12" customHeight="1" x14ac:dyDescent="0.2">
      <c r="A122" s="84" t="s">
        <v>23</v>
      </c>
      <c r="B122" s="72"/>
      <c r="C122" s="72"/>
      <c r="D122" s="72"/>
      <c r="E122" s="70"/>
      <c r="F122" s="70"/>
      <c r="G122" s="83"/>
    </row>
    <row r="123" spans="1:7" ht="12" customHeight="1" x14ac:dyDescent="0.2">
      <c r="A123" s="84" t="s">
        <v>151</v>
      </c>
      <c r="B123" s="72">
        <v>121</v>
      </c>
      <c r="C123" s="72">
        <v>3.5</v>
      </c>
      <c r="D123" s="72">
        <v>0</v>
      </c>
      <c r="E123" s="70">
        <v>22.2</v>
      </c>
      <c r="F123" s="70">
        <v>146.69999999999999</v>
      </c>
      <c r="G123" s="83">
        <v>0</v>
      </c>
    </row>
    <row r="124" spans="1:7" ht="12" customHeight="1" x14ac:dyDescent="0.2">
      <c r="A124" s="84"/>
      <c r="B124" s="72"/>
      <c r="C124" s="72"/>
      <c r="D124" s="72"/>
      <c r="E124" s="70"/>
      <c r="F124" s="70"/>
      <c r="G124" s="83"/>
    </row>
    <row r="125" spans="1:7" ht="12" customHeight="1" x14ac:dyDescent="0.2">
      <c r="A125" s="84" t="s">
        <v>24</v>
      </c>
      <c r="B125" s="72"/>
      <c r="C125" s="72"/>
      <c r="D125" s="72"/>
      <c r="E125" s="70"/>
      <c r="F125" s="70"/>
      <c r="G125" s="83"/>
    </row>
    <row r="126" spans="1:7" ht="12" customHeight="1" x14ac:dyDescent="0.2">
      <c r="A126" s="84" t="s">
        <v>152</v>
      </c>
      <c r="B126" s="72">
        <v>58.7</v>
      </c>
      <c r="C126" s="72">
        <v>1.5</v>
      </c>
      <c r="D126" s="72">
        <v>0</v>
      </c>
      <c r="E126" s="70">
        <v>0.1</v>
      </c>
      <c r="F126" s="70">
        <v>60.4</v>
      </c>
      <c r="G126" s="83">
        <v>0</v>
      </c>
    </row>
    <row r="127" spans="1:7" ht="12" customHeight="1" x14ac:dyDescent="0.2">
      <c r="A127" s="84"/>
      <c r="B127" s="72"/>
      <c r="C127" s="72"/>
      <c r="D127" s="72"/>
      <c r="E127" s="70"/>
      <c r="F127" s="70"/>
      <c r="G127" s="83"/>
    </row>
    <row r="128" spans="1:7" ht="12" customHeight="1" x14ac:dyDescent="0.2">
      <c r="A128" s="84" t="s">
        <v>60</v>
      </c>
      <c r="B128" s="72"/>
      <c r="C128" s="72"/>
      <c r="D128" s="72"/>
      <c r="E128" s="70"/>
      <c r="F128" s="70"/>
      <c r="G128" s="83"/>
    </row>
    <row r="129" spans="1:7" ht="12" customHeight="1" x14ac:dyDescent="0.2">
      <c r="A129" s="84" t="s">
        <v>68</v>
      </c>
      <c r="B129" s="72">
        <v>33.200000000000003</v>
      </c>
      <c r="C129" s="72">
        <v>0.6</v>
      </c>
      <c r="D129" s="72">
        <v>0</v>
      </c>
      <c r="E129" s="70">
        <v>0.6</v>
      </c>
      <c r="F129" s="70">
        <v>34.299999999999997</v>
      </c>
      <c r="G129" s="83">
        <v>0</v>
      </c>
    </row>
    <row r="130" spans="1:7" ht="12" customHeight="1" x14ac:dyDescent="0.2">
      <c r="A130" s="84"/>
      <c r="B130" s="72"/>
      <c r="C130" s="72"/>
      <c r="D130" s="72"/>
      <c r="E130" s="70"/>
      <c r="F130" s="70"/>
      <c r="G130" s="83"/>
    </row>
    <row r="131" spans="1:7" ht="12" customHeight="1" x14ac:dyDescent="0.2">
      <c r="A131" s="24"/>
      <c r="B131" s="74"/>
      <c r="C131" s="76"/>
      <c r="D131" s="76"/>
      <c r="E131" s="76"/>
      <c r="F131" s="76"/>
      <c r="G131" s="25"/>
    </row>
    <row r="132" spans="1:7" ht="12" customHeight="1" x14ac:dyDescent="0.2">
      <c r="A132" s="26"/>
      <c r="B132" s="77"/>
      <c r="C132" s="79"/>
      <c r="D132" s="115" t="s">
        <v>9</v>
      </c>
      <c r="E132" s="115"/>
      <c r="F132" s="79"/>
      <c r="G132" s="27"/>
    </row>
    <row r="133" spans="1:7" ht="56.25" x14ac:dyDescent="0.2">
      <c r="B133" s="80" t="s">
        <v>8</v>
      </c>
      <c r="C133" s="80" t="s">
        <v>185</v>
      </c>
      <c r="D133" s="80" t="s">
        <v>51</v>
      </c>
      <c r="E133" s="80" t="s">
        <v>10</v>
      </c>
      <c r="F133" s="80" t="s">
        <v>52</v>
      </c>
      <c r="G133" s="82" t="s">
        <v>186</v>
      </c>
    </row>
    <row r="134" spans="1:7" ht="12" customHeight="1" x14ac:dyDescent="0.2">
      <c r="A134" s="69" t="s">
        <v>34</v>
      </c>
      <c r="B134" s="72" t="s">
        <v>0</v>
      </c>
      <c r="C134" s="72" t="s">
        <v>0</v>
      </c>
      <c r="D134" s="72" t="s">
        <v>0</v>
      </c>
      <c r="E134" s="72" t="s">
        <v>0</v>
      </c>
      <c r="F134" s="72" t="s">
        <v>0</v>
      </c>
      <c r="G134" s="83" t="s">
        <v>0</v>
      </c>
    </row>
    <row r="135" spans="1:7" ht="12" customHeight="1" x14ac:dyDescent="0.2">
      <c r="A135" s="84"/>
      <c r="B135" s="72"/>
      <c r="C135" s="72"/>
      <c r="D135" s="72"/>
      <c r="E135" s="70"/>
      <c r="F135" s="70"/>
      <c r="G135" s="83"/>
    </row>
    <row r="136" spans="1:7" ht="12" customHeight="1" x14ac:dyDescent="0.2">
      <c r="A136" s="84" t="s">
        <v>61</v>
      </c>
      <c r="B136" s="72"/>
      <c r="C136" s="72"/>
      <c r="D136" s="72"/>
      <c r="E136" s="70"/>
      <c r="F136" s="70"/>
      <c r="G136" s="83"/>
    </row>
    <row r="137" spans="1:7" ht="12" customHeight="1" x14ac:dyDescent="0.2">
      <c r="A137" s="84" t="s">
        <v>153</v>
      </c>
      <c r="B137" s="72">
        <v>9.4</v>
      </c>
      <c r="C137" s="72">
        <v>0.5</v>
      </c>
      <c r="D137" s="72">
        <v>0</v>
      </c>
      <c r="E137" s="70">
        <v>0</v>
      </c>
      <c r="F137" s="70">
        <v>9.9</v>
      </c>
      <c r="G137" s="83">
        <v>0</v>
      </c>
    </row>
    <row r="138" spans="1:7" ht="12" customHeight="1" x14ac:dyDescent="0.2">
      <c r="A138" s="84"/>
      <c r="B138" s="72"/>
      <c r="C138" s="72"/>
      <c r="D138" s="72"/>
      <c r="E138" s="70"/>
      <c r="F138" s="70"/>
      <c r="G138" s="83"/>
    </row>
    <row r="139" spans="1:7" ht="12" customHeight="1" x14ac:dyDescent="0.2">
      <c r="A139" s="84" t="s">
        <v>114</v>
      </c>
      <c r="B139" s="72"/>
      <c r="C139" s="72"/>
      <c r="D139" s="72"/>
      <c r="E139" s="70"/>
      <c r="F139" s="70"/>
      <c r="G139" s="83"/>
    </row>
    <row r="140" spans="1:7" ht="12" customHeight="1" x14ac:dyDescent="0.2">
      <c r="A140" s="84" t="s">
        <v>154</v>
      </c>
      <c r="B140" s="72">
        <v>3.7</v>
      </c>
      <c r="C140" s="72">
        <v>0.1</v>
      </c>
      <c r="D140" s="72">
        <v>0</v>
      </c>
      <c r="E140" s="70">
        <v>0</v>
      </c>
      <c r="F140" s="70">
        <v>3.7</v>
      </c>
      <c r="G140" s="83">
        <v>0</v>
      </c>
    </row>
    <row r="141" spans="1:7" ht="12" customHeight="1" x14ac:dyDescent="0.2">
      <c r="A141" s="84"/>
      <c r="B141" s="72"/>
      <c r="C141" s="72"/>
      <c r="D141" s="72"/>
      <c r="E141" s="70"/>
      <c r="F141" s="70"/>
      <c r="G141" s="83"/>
    </row>
    <row r="142" spans="1:7" ht="12" customHeight="1" x14ac:dyDescent="0.2">
      <c r="A142" s="84" t="s">
        <v>115</v>
      </c>
      <c r="B142" s="72"/>
      <c r="C142" s="72"/>
      <c r="D142" s="72"/>
      <c r="E142" s="70"/>
      <c r="F142" s="70"/>
      <c r="G142" s="83"/>
    </row>
    <row r="143" spans="1:7" ht="12" customHeight="1" x14ac:dyDescent="0.2">
      <c r="A143" s="84" t="s">
        <v>155</v>
      </c>
      <c r="B143" s="72">
        <v>0.5</v>
      </c>
      <c r="C143" s="85" t="s">
        <v>54</v>
      </c>
      <c r="D143" s="72">
        <v>0</v>
      </c>
      <c r="E143" s="70">
        <v>0</v>
      </c>
      <c r="F143" s="70">
        <v>0.5</v>
      </c>
      <c r="G143" s="83">
        <v>0</v>
      </c>
    </row>
    <row r="144" spans="1:7" ht="12" customHeight="1" x14ac:dyDescent="0.2">
      <c r="A144" s="84"/>
      <c r="B144" s="72"/>
      <c r="C144" s="72"/>
      <c r="D144" s="72"/>
      <c r="E144" s="70"/>
      <c r="F144" s="70"/>
      <c r="G144" s="83"/>
    </row>
    <row r="145" spans="1:7" ht="12" customHeight="1" x14ac:dyDescent="0.2">
      <c r="A145" s="84" t="s">
        <v>25</v>
      </c>
      <c r="B145" s="72"/>
      <c r="C145" s="72"/>
      <c r="D145" s="72"/>
      <c r="E145" s="70"/>
      <c r="F145" s="70"/>
      <c r="G145" s="83"/>
    </row>
    <row r="146" spans="1:7" ht="12" customHeight="1" x14ac:dyDescent="0.2">
      <c r="A146" s="84" t="s">
        <v>156</v>
      </c>
      <c r="B146" s="72">
        <v>1643.9</v>
      </c>
      <c r="C146" s="72">
        <v>18.600000000000001</v>
      </c>
      <c r="D146" s="72">
        <v>0</v>
      </c>
      <c r="E146" s="70">
        <v>271.7</v>
      </c>
      <c r="F146" s="70">
        <v>1934.2</v>
      </c>
      <c r="G146" s="83">
        <v>220.6</v>
      </c>
    </row>
    <row r="147" spans="1:7" ht="12" customHeight="1" x14ac:dyDescent="0.2">
      <c r="A147" s="84"/>
      <c r="B147" s="72"/>
      <c r="C147" s="72"/>
      <c r="D147" s="72"/>
      <c r="E147" s="70"/>
      <c r="F147" s="70"/>
      <c r="G147" s="83"/>
    </row>
    <row r="148" spans="1:7" ht="12" customHeight="1" x14ac:dyDescent="0.2">
      <c r="A148" s="84" t="s">
        <v>26</v>
      </c>
      <c r="B148" s="72"/>
      <c r="C148" s="72"/>
      <c r="D148" s="72"/>
      <c r="E148" s="70"/>
      <c r="F148" s="70"/>
      <c r="G148" s="83"/>
    </row>
    <row r="149" spans="1:7" ht="12" customHeight="1" x14ac:dyDescent="0.2">
      <c r="A149" s="84" t="s">
        <v>157</v>
      </c>
      <c r="B149" s="72">
        <v>299.5</v>
      </c>
      <c r="C149" s="72">
        <v>19.8</v>
      </c>
      <c r="D149" s="72">
        <v>0</v>
      </c>
      <c r="E149" s="70">
        <v>0</v>
      </c>
      <c r="F149" s="70">
        <v>319.3</v>
      </c>
      <c r="G149" s="83">
        <v>0</v>
      </c>
    </row>
    <row r="150" spans="1:7" ht="12" customHeight="1" x14ac:dyDescent="0.2">
      <c r="A150" s="84" t="s">
        <v>158</v>
      </c>
      <c r="B150" s="72">
        <v>61.6</v>
      </c>
      <c r="C150" s="85" t="s">
        <v>54</v>
      </c>
      <c r="D150" s="72">
        <v>0</v>
      </c>
      <c r="E150" s="70">
        <v>9.8000000000000007</v>
      </c>
      <c r="F150" s="70">
        <v>71.400000000000006</v>
      </c>
      <c r="G150" s="83">
        <v>0</v>
      </c>
    </row>
    <row r="151" spans="1:7" ht="12" customHeight="1" x14ac:dyDescent="0.2">
      <c r="A151" s="84" t="s">
        <v>159</v>
      </c>
      <c r="B151" s="72">
        <v>10.4</v>
      </c>
      <c r="C151" s="72">
        <v>0.2</v>
      </c>
      <c r="D151" s="72">
        <v>0</v>
      </c>
      <c r="E151" s="70">
        <v>0</v>
      </c>
      <c r="F151" s="70">
        <v>10.5</v>
      </c>
      <c r="G151" s="83">
        <v>0</v>
      </c>
    </row>
    <row r="152" spans="1:7" ht="12" customHeight="1" x14ac:dyDescent="0.2">
      <c r="A152" s="84" t="s">
        <v>160</v>
      </c>
      <c r="B152" s="72">
        <v>15.6</v>
      </c>
      <c r="C152" s="72">
        <v>0.6</v>
      </c>
      <c r="D152" s="72">
        <v>0</v>
      </c>
      <c r="E152" s="70">
        <v>3.9</v>
      </c>
      <c r="F152" s="70">
        <v>20</v>
      </c>
      <c r="G152" s="83">
        <v>0</v>
      </c>
    </row>
    <row r="153" spans="1:7" ht="12" customHeight="1" x14ac:dyDescent="0.2">
      <c r="A153" s="84" t="s">
        <v>161</v>
      </c>
      <c r="B153" s="72">
        <v>29.3</v>
      </c>
      <c r="C153" s="72">
        <v>0.3</v>
      </c>
      <c r="D153" s="72">
        <v>0</v>
      </c>
      <c r="E153" s="70">
        <v>0</v>
      </c>
      <c r="F153" s="70">
        <v>29.7</v>
      </c>
      <c r="G153" s="83">
        <v>0</v>
      </c>
    </row>
    <row r="154" spans="1:7" ht="12" customHeight="1" x14ac:dyDescent="0.2">
      <c r="A154" s="84" t="s">
        <v>162</v>
      </c>
      <c r="B154" s="72">
        <v>41</v>
      </c>
      <c r="C154" s="72">
        <v>0.6</v>
      </c>
      <c r="D154" s="72">
        <v>0</v>
      </c>
      <c r="E154" s="70">
        <v>3.2</v>
      </c>
      <c r="F154" s="70">
        <v>44.9</v>
      </c>
      <c r="G154" s="83">
        <v>0</v>
      </c>
    </row>
    <row r="155" spans="1:7" ht="12" customHeight="1" x14ac:dyDescent="0.2">
      <c r="A155" s="84"/>
      <c r="B155" s="72"/>
      <c r="C155" s="72"/>
      <c r="D155" s="72"/>
      <c r="E155" s="70"/>
      <c r="F155" s="70"/>
      <c r="G155" s="83"/>
    </row>
    <row r="156" spans="1:7" ht="12" customHeight="1" x14ac:dyDescent="0.2">
      <c r="A156" s="84" t="s">
        <v>29</v>
      </c>
      <c r="B156" s="72"/>
      <c r="C156" s="72"/>
      <c r="D156" s="72"/>
      <c r="E156" s="70"/>
      <c r="F156" s="70"/>
      <c r="G156" s="83"/>
    </row>
    <row r="157" spans="1:7" ht="12" customHeight="1" x14ac:dyDescent="0.2">
      <c r="A157" s="84" t="s">
        <v>85</v>
      </c>
      <c r="B157" s="72">
        <v>111.9</v>
      </c>
      <c r="C157" s="72">
        <v>1.1000000000000001</v>
      </c>
      <c r="D157" s="72">
        <v>0</v>
      </c>
      <c r="E157" s="70">
        <v>4.5999999999999996</v>
      </c>
      <c r="F157" s="70">
        <v>117.7</v>
      </c>
      <c r="G157" s="83">
        <v>0</v>
      </c>
    </row>
    <row r="158" spans="1:7" ht="12" customHeight="1" x14ac:dyDescent="0.2">
      <c r="A158" s="84"/>
      <c r="B158" s="72"/>
      <c r="C158" s="72"/>
      <c r="D158" s="72"/>
      <c r="E158" s="70"/>
      <c r="F158" s="70"/>
      <c r="G158" s="83"/>
    </row>
    <row r="159" spans="1:7" ht="12" customHeight="1" x14ac:dyDescent="0.2">
      <c r="A159" s="84" t="s">
        <v>116</v>
      </c>
      <c r="B159" s="72"/>
      <c r="C159" s="72"/>
      <c r="D159" s="72"/>
      <c r="E159" s="70"/>
      <c r="F159" s="70"/>
      <c r="G159" s="83"/>
    </row>
    <row r="160" spans="1:7" ht="12" customHeight="1" x14ac:dyDescent="0.2">
      <c r="A160" s="84" t="s">
        <v>163</v>
      </c>
      <c r="B160" s="72">
        <v>120.1</v>
      </c>
      <c r="C160" s="72">
        <v>12.5</v>
      </c>
      <c r="D160" s="72">
        <v>0</v>
      </c>
      <c r="E160" s="70">
        <v>25.1</v>
      </c>
      <c r="F160" s="70">
        <v>157.69999999999999</v>
      </c>
      <c r="G160" s="83">
        <v>0</v>
      </c>
    </row>
    <row r="161" spans="1:7" ht="12" customHeight="1" x14ac:dyDescent="0.2">
      <c r="A161" s="84"/>
      <c r="B161" s="72"/>
      <c r="C161" s="72"/>
      <c r="D161" s="72"/>
      <c r="E161" s="70"/>
      <c r="F161" s="70"/>
      <c r="G161" s="83"/>
    </row>
    <row r="162" spans="1:7" ht="12" customHeight="1" x14ac:dyDescent="0.2">
      <c r="A162" s="84" t="s">
        <v>30</v>
      </c>
      <c r="B162" s="72"/>
      <c r="C162" s="72"/>
      <c r="D162" s="72"/>
      <c r="E162" s="70"/>
      <c r="F162" s="70"/>
      <c r="G162" s="83"/>
    </row>
    <row r="163" spans="1:7" ht="12" customHeight="1" x14ac:dyDescent="0.2">
      <c r="A163" s="84" t="s">
        <v>164</v>
      </c>
      <c r="B163" s="72">
        <v>626.5</v>
      </c>
      <c r="C163" s="72">
        <v>9.4</v>
      </c>
      <c r="D163" s="72">
        <v>0</v>
      </c>
      <c r="E163" s="70">
        <v>39.6</v>
      </c>
      <c r="F163" s="70">
        <v>675.5</v>
      </c>
      <c r="G163" s="83">
        <v>0</v>
      </c>
    </row>
    <row r="164" spans="1:7" ht="12" customHeight="1" x14ac:dyDescent="0.2">
      <c r="A164" s="84"/>
      <c r="B164" s="72"/>
      <c r="C164" s="72"/>
      <c r="D164" s="72"/>
      <c r="E164" s="70"/>
      <c r="F164" s="70"/>
      <c r="G164" s="83"/>
    </row>
    <row r="165" spans="1:7" ht="12" customHeight="1" x14ac:dyDescent="0.2">
      <c r="A165" s="84" t="s">
        <v>117</v>
      </c>
      <c r="B165" s="72"/>
      <c r="C165" s="72"/>
      <c r="D165" s="72"/>
      <c r="E165" s="70"/>
      <c r="F165" s="70"/>
      <c r="G165" s="83"/>
    </row>
    <row r="166" spans="1:7" ht="12" customHeight="1" x14ac:dyDescent="0.2">
      <c r="A166" s="84" t="s">
        <v>165</v>
      </c>
      <c r="B166" s="72">
        <v>132</v>
      </c>
      <c r="C166" s="72">
        <v>3.3</v>
      </c>
      <c r="D166" s="72">
        <v>0</v>
      </c>
      <c r="E166" s="70">
        <v>0</v>
      </c>
      <c r="F166" s="70">
        <v>135.30000000000001</v>
      </c>
      <c r="G166" s="83">
        <v>0</v>
      </c>
    </row>
    <row r="167" spans="1:7" ht="12" customHeight="1" x14ac:dyDescent="0.2">
      <c r="A167" s="84"/>
      <c r="B167" s="72"/>
      <c r="C167" s="72"/>
      <c r="D167" s="72"/>
      <c r="E167" s="70"/>
      <c r="F167" s="70"/>
      <c r="G167" s="83"/>
    </row>
    <row r="168" spans="1:7" ht="12" customHeight="1" x14ac:dyDescent="0.2">
      <c r="A168" s="84" t="s">
        <v>80</v>
      </c>
      <c r="B168" s="72"/>
      <c r="C168" s="72"/>
      <c r="D168" s="72"/>
      <c r="E168" s="70"/>
      <c r="F168" s="70"/>
      <c r="G168" s="83"/>
    </row>
    <row r="169" spans="1:7" ht="12" customHeight="1" x14ac:dyDescent="0.2">
      <c r="A169" s="84" t="s">
        <v>166</v>
      </c>
      <c r="B169" s="72">
        <v>390.6</v>
      </c>
      <c r="C169" s="72">
        <v>6.2</v>
      </c>
      <c r="D169" s="72">
        <v>0</v>
      </c>
      <c r="E169" s="70">
        <v>0</v>
      </c>
      <c r="F169" s="70">
        <v>396.8</v>
      </c>
      <c r="G169" s="83">
        <v>0</v>
      </c>
    </row>
    <row r="170" spans="1:7" ht="12" customHeight="1" x14ac:dyDescent="0.2">
      <c r="A170" s="84"/>
      <c r="B170" s="72"/>
      <c r="C170" s="72"/>
      <c r="D170" s="72"/>
      <c r="E170" s="70"/>
      <c r="F170" s="70"/>
      <c r="G170" s="83"/>
    </row>
    <row r="171" spans="1:7" ht="12" customHeight="1" x14ac:dyDescent="0.2">
      <c r="A171" s="84" t="s">
        <v>44</v>
      </c>
      <c r="B171" s="72"/>
      <c r="C171" s="72"/>
      <c r="D171" s="72"/>
      <c r="E171" s="70"/>
      <c r="F171" s="70"/>
      <c r="G171" s="83"/>
    </row>
    <row r="172" spans="1:7" ht="12" customHeight="1" x14ac:dyDescent="0.2">
      <c r="A172" s="84" t="s">
        <v>167</v>
      </c>
      <c r="B172" s="72">
        <v>207.5</v>
      </c>
      <c r="C172" s="72">
        <v>6.4</v>
      </c>
      <c r="D172" s="72">
        <v>0</v>
      </c>
      <c r="E172" s="70">
        <v>5.2</v>
      </c>
      <c r="F172" s="70">
        <v>219.1</v>
      </c>
      <c r="G172" s="83">
        <v>0</v>
      </c>
    </row>
    <row r="173" spans="1:7" ht="12" customHeight="1" x14ac:dyDescent="0.2">
      <c r="A173" s="84"/>
      <c r="B173" s="72"/>
      <c r="C173" s="72"/>
      <c r="D173" s="72"/>
      <c r="E173" s="70"/>
      <c r="F173" s="70"/>
      <c r="G173" s="83"/>
    </row>
    <row r="174" spans="1:7" ht="12" customHeight="1" x14ac:dyDescent="0.2">
      <c r="A174" s="84" t="s">
        <v>118</v>
      </c>
      <c r="B174" s="72"/>
      <c r="C174" s="72"/>
      <c r="D174" s="72"/>
      <c r="E174" s="70"/>
      <c r="F174" s="70"/>
      <c r="G174" s="83"/>
    </row>
    <row r="175" spans="1:7" ht="12" customHeight="1" x14ac:dyDescent="0.2">
      <c r="A175" s="84" t="s">
        <v>168</v>
      </c>
      <c r="B175" s="72">
        <v>48.7</v>
      </c>
      <c r="C175" s="72">
        <v>1.8</v>
      </c>
      <c r="D175" s="72">
        <v>0</v>
      </c>
      <c r="E175" s="70">
        <v>0</v>
      </c>
      <c r="F175" s="70">
        <v>50.5</v>
      </c>
      <c r="G175" s="83">
        <v>0</v>
      </c>
    </row>
    <row r="176" spans="1:7" ht="12" customHeight="1" x14ac:dyDescent="0.2">
      <c r="A176" s="84"/>
      <c r="B176" s="72"/>
      <c r="C176" s="72"/>
      <c r="D176" s="72"/>
      <c r="E176" s="70"/>
      <c r="F176" s="70"/>
      <c r="G176" s="83"/>
    </row>
    <row r="177" spans="1:7" ht="12" customHeight="1" x14ac:dyDescent="0.2">
      <c r="A177" s="84" t="s">
        <v>119</v>
      </c>
      <c r="B177" s="72"/>
      <c r="C177" s="72"/>
      <c r="D177" s="72"/>
      <c r="E177" s="70"/>
      <c r="F177" s="70"/>
      <c r="G177" s="83"/>
    </row>
    <row r="178" spans="1:7" ht="12" customHeight="1" x14ac:dyDescent="0.2">
      <c r="A178" s="84" t="s">
        <v>169</v>
      </c>
      <c r="B178" s="72">
        <v>3.9</v>
      </c>
      <c r="C178" s="72">
        <v>0.1</v>
      </c>
      <c r="D178" s="72">
        <v>0</v>
      </c>
      <c r="E178" s="70">
        <v>0</v>
      </c>
      <c r="F178" s="70">
        <v>4</v>
      </c>
      <c r="G178" s="83">
        <v>0</v>
      </c>
    </row>
    <row r="179" spans="1:7" ht="12" customHeight="1" x14ac:dyDescent="0.2">
      <c r="A179" s="84"/>
      <c r="B179" s="72"/>
      <c r="C179" s="72"/>
      <c r="D179" s="72"/>
      <c r="E179" s="70"/>
      <c r="F179" s="70"/>
      <c r="G179" s="83"/>
    </row>
    <row r="180" spans="1:7" ht="12" customHeight="1" x14ac:dyDescent="0.2">
      <c r="A180" s="29" t="s">
        <v>27</v>
      </c>
      <c r="B180" s="30"/>
      <c r="C180" s="31" t="s">
        <v>6</v>
      </c>
      <c r="D180" s="30">
        <v>4.3</v>
      </c>
      <c r="E180" s="30">
        <v>2204.3000000000002</v>
      </c>
      <c r="F180" s="30"/>
      <c r="G180" s="32">
        <v>772.2</v>
      </c>
    </row>
    <row r="181" spans="1:7" ht="12" customHeight="1" x14ac:dyDescent="0.2">
      <c r="C181" s="72"/>
      <c r="D181" s="72"/>
      <c r="E181" s="72"/>
      <c r="G181" s="33"/>
    </row>
    <row r="182" spans="1:7" ht="12" customHeight="1" x14ac:dyDescent="0.2">
      <c r="A182" s="26" t="s">
        <v>28</v>
      </c>
      <c r="C182" s="72"/>
      <c r="D182" s="72"/>
      <c r="E182" s="72"/>
    </row>
    <row r="183" spans="1:7" ht="12" customHeight="1" x14ac:dyDescent="0.2">
      <c r="A183" s="26"/>
      <c r="C183" s="72"/>
      <c r="D183" s="72"/>
      <c r="E183" s="72"/>
    </row>
    <row r="184" spans="1:7" ht="12" customHeight="1" x14ac:dyDescent="0.2">
      <c r="A184" s="84" t="s">
        <v>106</v>
      </c>
      <c r="C184" s="72"/>
      <c r="D184" s="72"/>
      <c r="E184" s="72"/>
    </row>
    <row r="185" spans="1:7" ht="12" customHeight="1" x14ac:dyDescent="0.2">
      <c r="A185" s="84" t="s">
        <v>86</v>
      </c>
      <c r="B185" s="85" t="s">
        <v>54</v>
      </c>
      <c r="C185" s="72">
        <v>0</v>
      </c>
      <c r="D185" s="72">
        <v>0</v>
      </c>
      <c r="E185" s="85" t="s">
        <v>54</v>
      </c>
      <c r="F185" s="85" t="s">
        <v>54</v>
      </c>
      <c r="G185" s="83">
        <v>0</v>
      </c>
    </row>
    <row r="186" spans="1:7" ht="12" customHeight="1" x14ac:dyDescent="0.2">
      <c r="A186" s="84"/>
      <c r="B186" s="72"/>
      <c r="C186" s="72"/>
      <c r="D186" s="72"/>
      <c r="E186" s="70"/>
      <c r="F186" s="70"/>
      <c r="G186" s="83"/>
    </row>
    <row r="187" spans="1:7" ht="12" customHeight="1" x14ac:dyDescent="0.2">
      <c r="A187" s="84" t="s">
        <v>12</v>
      </c>
      <c r="B187" s="72"/>
      <c r="C187" s="72"/>
      <c r="D187" s="72"/>
      <c r="E187" s="70"/>
      <c r="F187" s="70"/>
      <c r="G187" s="83"/>
    </row>
    <row r="188" spans="1:7" ht="12" customHeight="1" x14ac:dyDescent="0.2">
      <c r="A188" s="84" t="s">
        <v>87</v>
      </c>
      <c r="B188" s="72">
        <v>2.2999999999999998</v>
      </c>
      <c r="C188" s="72">
        <v>0</v>
      </c>
      <c r="D188" s="72">
        <v>0</v>
      </c>
      <c r="E188" s="70">
        <v>0.8</v>
      </c>
      <c r="F188" s="70">
        <v>3.1</v>
      </c>
      <c r="G188" s="83">
        <v>0</v>
      </c>
    </row>
    <row r="189" spans="1:7" ht="12" customHeight="1" x14ac:dyDescent="0.2">
      <c r="A189" s="84"/>
      <c r="B189" s="72"/>
      <c r="C189" s="72"/>
      <c r="D189" s="72"/>
      <c r="E189" s="70"/>
      <c r="F189" s="70"/>
      <c r="G189" s="83"/>
    </row>
    <row r="190" spans="1:7" ht="12" customHeight="1" x14ac:dyDescent="0.2">
      <c r="A190" s="84" t="s">
        <v>14</v>
      </c>
      <c r="B190" s="72"/>
      <c r="C190" s="72"/>
      <c r="D190" s="72"/>
      <c r="E190" s="70"/>
      <c r="F190" s="70"/>
      <c r="G190" s="83"/>
    </row>
    <row r="191" spans="1:7" ht="12" customHeight="1" x14ac:dyDescent="0.2">
      <c r="A191" s="84" t="s">
        <v>170</v>
      </c>
      <c r="B191" s="72">
        <v>0.4</v>
      </c>
      <c r="C191" s="72">
        <v>0</v>
      </c>
      <c r="D191" s="72">
        <v>0</v>
      </c>
      <c r="E191" s="85" t="s">
        <v>54</v>
      </c>
      <c r="F191" s="70">
        <v>0.4</v>
      </c>
      <c r="G191" s="83">
        <v>0</v>
      </c>
    </row>
    <row r="192" spans="1:7" ht="12" customHeight="1" x14ac:dyDescent="0.2">
      <c r="A192" s="86"/>
      <c r="B192" s="87"/>
      <c r="C192" s="88"/>
      <c r="D192" s="88"/>
      <c r="E192" s="88"/>
      <c r="F192" s="88"/>
      <c r="G192" s="89"/>
    </row>
    <row r="193" spans="1:7" ht="12" customHeight="1" x14ac:dyDescent="0.2">
      <c r="C193" s="72"/>
      <c r="D193" s="115" t="s">
        <v>9</v>
      </c>
      <c r="E193" s="115"/>
    </row>
    <row r="194" spans="1:7" ht="56.25" x14ac:dyDescent="0.2">
      <c r="B194" s="80" t="s">
        <v>8</v>
      </c>
      <c r="C194" s="80" t="s">
        <v>185</v>
      </c>
      <c r="D194" s="80" t="s">
        <v>51</v>
      </c>
      <c r="E194" s="80" t="s">
        <v>120</v>
      </c>
      <c r="F194" s="80" t="s">
        <v>52</v>
      </c>
      <c r="G194" s="82" t="s">
        <v>186</v>
      </c>
    </row>
    <row r="195" spans="1:7" ht="12" customHeight="1" x14ac:dyDescent="0.2">
      <c r="A195" s="69" t="s">
        <v>34</v>
      </c>
      <c r="B195" s="72" t="s">
        <v>0</v>
      </c>
      <c r="C195" s="72" t="s">
        <v>0</v>
      </c>
      <c r="D195" s="72" t="s">
        <v>0</v>
      </c>
      <c r="E195" s="72" t="s">
        <v>0</v>
      </c>
      <c r="F195" s="72" t="s">
        <v>0</v>
      </c>
      <c r="G195" s="83" t="s">
        <v>0</v>
      </c>
    </row>
    <row r="196" spans="1:7" ht="12" customHeight="1" x14ac:dyDescent="0.2">
      <c r="C196" s="72"/>
      <c r="D196" s="72"/>
      <c r="E196" s="72"/>
    </row>
    <row r="197" spans="1:7" ht="12" customHeight="1" x14ac:dyDescent="0.2">
      <c r="A197" s="84" t="s">
        <v>16</v>
      </c>
      <c r="B197" s="72"/>
      <c r="C197" s="72"/>
      <c r="D197" s="72"/>
      <c r="E197" s="70"/>
      <c r="F197" s="70"/>
      <c r="G197" s="83"/>
    </row>
    <row r="198" spans="1:7" ht="12" customHeight="1" x14ac:dyDescent="0.2">
      <c r="A198" s="84" t="s">
        <v>171</v>
      </c>
      <c r="B198" s="72">
        <v>0.5</v>
      </c>
      <c r="C198" s="72">
        <v>0</v>
      </c>
      <c r="D198" s="72">
        <v>0</v>
      </c>
      <c r="E198" s="85" t="s">
        <v>54</v>
      </c>
      <c r="F198" s="70">
        <v>0.5</v>
      </c>
      <c r="G198" s="83">
        <v>0</v>
      </c>
    </row>
    <row r="199" spans="1:7" ht="12" customHeight="1" x14ac:dyDescent="0.2">
      <c r="A199" s="84" t="s">
        <v>172</v>
      </c>
      <c r="B199" s="72">
        <v>12.6</v>
      </c>
      <c r="C199" s="72">
        <v>-12.3</v>
      </c>
      <c r="D199" s="72">
        <v>0</v>
      </c>
      <c r="E199" s="70">
        <v>0</v>
      </c>
      <c r="F199" s="70">
        <v>0.3</v>
      </c>
      <c r="G199" s="83">
        <v>0</v>
      </c>
    </row>
    <row r="200" spans="1:7" ht="12" customHeight="1" x14ac:dyDescent="0.2">
      <c r="A200" s="84" t="s">
        <v>173</v>
      </c>
      <c r="B200" s="72">
        <v>16.399999999999999</v>
      </c>
      <c r="C200" s="72">
        <v>-3.4</v>
      </c>
      <c r="D200" s="72">
        <v>0</v>
      </c>
      <c r="E200" s="70">
        <v>0</v>
      </c>
      <c r="F200" s="70">
        <v>13</v>
      </c>
      <c r="G200" s="83">
        <v>0</v>
      </c>
    </row>
    <row r="201" spans="1:7" ht="12" customHeight="1" x14ac:dyDescent="0.2">
      <c r="A201" s="84" t="s">
        <v>174</v>
      </c>
      <c r="B201" s="72">
        <v>11.1</v>
      </c>
      <c r="C201" s="72">
        <v>-4.0999999999999996</v>
      </c>
      <c r="D201" s="72">
        <v>0</v>
      </c>
      <c r="E201" s="70">
        <v>0</v>
      </c>
      <c r="F201" s="70">
        <v>7</v>
      </c>
      <c r="G201" s="83">
        <v>0</v>
      </c>
    </row>
    <row r="202" spans="1:7" ht="12" customHeight="1" x14ac:dyDescent="0.2">
      <c r="A202" s="84" t="s">
        <v>175</v>
      </c>
      <c r="B202" s="72">
        <v>145.5</v>
      </c>
      <c r="C202" s="72">
        <v>0</v>
      </c>
      <c r="D202" s="72">
        <v>0</v>
      </c>
      <c r="E202" s="70">
        <v>81.8</v>
      </c>
      <c r="F202" s="70">
        <v>227.2</v>
      </c>
      <c r="G202" s="83">
        <v>0</v>
      </c>
    </row>
    <row r="203" spans="1:7" ht="12" customHeight="1" x14ac:dyDescent="0.2">
      <c r="A203" s="84" t="s">
        <v>176</v>
      </c>
      <c r="B203" s="72">
        <v>41.7</v>
      </c>
      <c r="C203" s="72">
        <v>-3.7</v>
      </c>
      <c r="D203" s="72">
        <v>0</v>
      </c>
      <c r="E203" s="70">
        <v>0</v>
      </c>
      <c r="F203" s="70">
        <v>38</v>
      </c>
      <c r="G203" s="83">
        <v>0</v>
      </c>
    </row>
    <row r="204" spans="1:7" ht="12" customHeight="1" x14ac:dyDescent="0.2">
      <c r="A204" s="84" t="s">
        <v>177</v>
      </c>
      <c r="B204" s="72">
        <v>67.2</v>
      </c>
      <c r="C204" s="72">
        <v>-41.7</v>
      </c>
      <c r="D204" s="72">
        <v>0</v>
      </c>
      <c r="E204" s="70">
        <v>0</v>
      </c>
      <c r="F204" s="70">
        <v>25.5</v>
      </c>
      <c r="G204" s="83">
        <v>0</v>
      </c>
    </row>
    <row r="205" spans="1:7" ht="12" customHeight="1" x14ac:dyDescent="0.2">
      <c r="A205" s="84" t="s">
        <v>178</v>
      </c>
      <c r="B205" s="72">
        <v>59.8</v>
      </c>
      <c r="C205" s="72">
        <v>0</v>
      </c>
      <c r="D205" s="72">
        <v>0</v>
      </c>
      <c r="E205" s="70">
        <v>34.299999999999997</v>
      </c>
      <c r="F205" s="70">
        <v>94</v>
      </c>
      <c r="G205" s="83">
        <v>0</v>
      </c>
    </row>
    <row r="206" spans="1:7" ht="12" customHeight="1" x14ac:dyDescent="0.2">
      <c r="A206" s="84" t="s">
        <v>179</v>
      </c>
      <c r="B206" s="72">
        <v>17.8</v>
      </c>
      <c r="C206" s="72">
        <v>0</v>
      </c>
      <c r="D206" s="72">
        <v>0</v>
      </c>
      <c r="E206" s="70">
        <v>22.6</v>
      </c>
      <c r="F206" s="70">
        <v>40.4</v>
      </c>
      <c r="G206" s="83">
        <v>22.6</v>
      </c>
    </row>
    <row r="207" spans="1:7" ht="12" customHeight="1" x14ac:dyDescent="0.2">
      <c r="A207" s="84"/>
      <c r="B207" s="72"/>
      <c r="C207" s="72"/>
      <c r="D207" s="72"/>
      <c r="E207" s="70"/>
      <c r="F207" s="70"/>
      <c r="G207" s="83"/>
    </row>
    <row r="208" spans="1:7" ht="12" customHeight="1" x14ac:dyDescent="0.2">
      <c r="A208" s="84" t="s">
        <v>57</v>
      </c>
      <c r="B208" s="72"/>
      <c r="C208" s="72"/>
      <c r="D208" s="72"/>
      <c r="E208" s="70"/>
      <c r="F208" s="70"/>
      <c r="G208" s="83"/>
    </row>
    <row r="209" spans="1:7" ht="12" customHeight="1" x14ac:dyDescent="0.2">
      <c r="A209" s="84" t="s">
        <v>180</v>
      </c>
      <c r="B209" s="72">
        <v>0.3</v>
      </c>
      <c r="C209" s="72">
        <v>0</v>
      </c>
      <c r="D209" s="72">
        <v>0</v>
      </c>
      <c r="E209" s="70">
        <v>0.2</v>
      </c>
      <c r="F209" s="70">
        <v>0.5</v>
      </c>
      <c r="G209" s="83">
        <v>0</v>
      </c>
    </row>
    <row r="210" spans="1:7" ht="12" customHeight="1" x14ac:dyDescent="0.2">
      <c r="A210" s="84"/>
      <c r="B210" s="72"/>
      <c r="C210" s="72"/>
      <c r="D210" s="72"/>
      <c r="E210" s="70"/>
      <c r="F210" s="70"/>
      <c r="G210" s="83"/>
    </row>
    <row r="211" spans="1:7" ht="12" customHeight="1" x14ac:dyDescent="0.2">
      <c r="A211" s="84" t="s">
        <v>111</v>
      </c>
      <c r="B211" s="72"/>
      <c r="C211" s="72"/>
      <c r="D211" s="72"/>
      <c r="E211" s="70"/>
      <c r="F211" s="70"/>
      <c r="G211" s="83"/>
    </row>
    <row r="212" spans="1:7" ht="12" customHeight="1" x14ac:dyDescent="0.2">
      <c r="A212" s="84" t="s">
        <v>45</v>
      </c>
      <c r="B212" s="72">
        <v>28.8</v>
      </c>
      <c r="C212" s="72">
        <v>0</v>
      </c>
      <c r="D212" s="72">
        <v>0</v>
      </c>
      <c r="E212" s="70">
        <v>2</v>
      </c>
      <c r="F212" s="70">
        <v>30.8</v>
      </c>
      <c r="G212" s="83">
        <v>0</v>
      </c>
    </row>
    <row r="213" spans="1:7" ht="12" customHeight="1" x14ac:dyDescent="0.2">
      <c r="A213" s="84"/>
      <c r="B213" s="72"/>
      <c r="C213" s="72"/>
      <c r="D213" s="72"/>
      <c r="E213" s="70"/>
      <c r="F213" s="70"/>
      <c r="G213" s="83"/>
    </row>
    <row r="214" spans="1:7" ht="12" customHeight="1" x14ac:dyDescent="0.2">
      <c r="A214" s="84" t="s">
        <v>17</v>
      </c>
      <c r="B214" s="72"/>
      <c r="C214" s="72"/>
      <c r="D214" s="72"/>
      <c r="E214" s="70"/>
      <c r="F214" s="70"/>
      <c r="G214" s="83"/>
    </row>
    <row r="215" spans="1:7" ht="12" customHeight="1" x14ac:dyDescent="0.2">
      <c r="A215" s="84" t="s">
        <v>69</v>
      </c>
      <c r="B215" s="72">
        <v>2.2999999999999998</v>
      </c>
      <c r="C215" s="72">
        <v>0</v>
      </c>
      <c r="D215" s="72">
        <v>0</v>
      </c>
      <c r="E215" s="70">
        <v>19</v>
      </c>
      <c r="F215" s="70">
        <v>21.3</v>
      </c>
      <c r="G215" s="83">
        <v>0</v>
      </c>
    </row>
    <row r="216" spans="1:7" ht="12" customHeight="1" x14ac:dyDescent="0.2">
      <c r="A216" s="84"/>
      <c r="B216" s="72"/>
      <c r="C216" s="72"/>
      <c r="D216" s="72"/>
      <c r="E216" s="70"/>
      <c r="F216" s="70"/>
      <c r="G216" s="83"/>
    </row>
    <row r="217" spans="1:7" ht="12" customHeight="1" x14ac:dyDescent="0.2">
      <c r="A217" s="84" t="s">
        <v>79</v>
      </c>
      <c r="B217" s="72"/>
      <c r="C217" s="72"/>
      <c r="D217" s="72"/>
      <c r="E217" s="70"/>
      <c r="F217" s="70"/>
      <c r="G217" s="83"/>
    </row>
    <row r="218" spans="1:7" ht="12" customHeight="1" x14ac:dyDescent="0.2">
      <c r="A218" s="84" t="s">
        <v>70</v>
      </c>
      <c r="B218" s="72">
        <v>2</v>
      </c>
      <c r="C218" s="72">
        <v>0</v>
      </c>
      <c r="D218" s="72">
        <v>0</v>
      </c>
      <c r="E218" s="70">
        <v>0.2</v>
      </c>
      <c r="F218" s="70">
        <v>2.2000000000000002</v>
      </c>
      <c r="G218" s="83">
        <v>0</v>
      </c>
    </row>
    <row r="219" spans="1:7" ht="12" customHeight="1" x14ac:dyDescent="0.2">
      <c r="A219" s="84"/>
      <c r="B219" s="72"/>
      <c r="C219" s="72"/>
      <c r="D219" s="72"/>
      <c r="E219" s="70"/>
      <c r="F219" s="70"/>
      <c r="G219" s="83"/>
    </row>
    <row r="220" spans="1:7" ht="12" customHeight="1" x14ac:dyDescent="0.2">
      <c r="A220" s="84" t="s">
        <v>18</v>
      </c>
      <c r="B220" s="72"/>
      <c r="C220" s="72"/>
      <c r="D220" s="72"/>
      <c r="E220" s="70"/>
      <c r="F220" s="70"/>
      <c r="G220" s="83"/>
    </row>
    <row r="221" spans="1:7" ht="12" customHeight="1" x14ac:dyDescent="0.2">
      <c r="A221" s="84" t="s">
        <v>88</v>
      </c>
      <c r="B221" s="72">
        <v>478.4</v>
      </c>
      <c r="C221" s="72">
        <v>45.4</v>
      </c>
      <c r="D221" s="72">
        <v>0</v>
      </c>
      <c r="E221" s="70">
        <v>0</v>
      </c>
      <c r="F221" s="70">
        <v>523.79999999999995</v>
      </c>
      <c r="G221" s="83">
        <v>0</v>
      </c>
    </row>
    <row r="222" spans="1:7" ht="12" customHeight="1" x14ac:dyDescent="0.2">
      <c r="A222" s="84"/>
      <c r="B222" s="72"/>
      <c r="C222" s="72"/>
      <c r="D222" s="72"/>
      <c r="E222" s="70"/>
      <c r="F222" s="70"/>
      <c r="G222" s="83"/>
    </row>
    <row r="223" spans="1:7" ht="12" customHeight="1" x14ac:dyDescent="0.2">
      <c r="A223" s="84" t="s">
        <v>19</v>
      </c>
      <c r="B223" s="72"/>
      <c r="C223" s="72"/>
      <c r="D223" s="72"/>
      <c r="E223" s="70"/>
      <c r="F223" s="70"/>
      <c r="G223" s="83"/>
    </row>
    <row r="224" spans="1:7" ht="12" customHeight="1" x14ac:dyDescent="0.2">
      <c r="A224" s="84" t="s">
        <v>89</v>
      </c>
      <c r="B224" s="72">
        <v>513.1</v>
      </c>
      <c r="C224" s="72">
        <v>4.0999999999999996</v>
      </c>
      <c r="D224" s="72">
        <v>0</v>
      </c>
      <c r="E224" s="70">
        <v>0</v>
      </c>
      <c r="F224" s="70">
        <v>517.20000000000005</v>
      </c>
      <c r="G224" s="83">
        <v>0</v>
      </c>
    </row>
    <row r="225" spans="1:7" ht="12" customHeight="1" x14ac:dyDescent="0.2">
      <c r="A225" s="84"/>
      <c r="B225" s="72"/>
      <c r="C225" s="72"/>
      <c r="D225" s="72"/>
      <c r="E225" s="70"/>
      <c r="F225" s="70"/>
      <c r="G225" s="83"/>
    </row>
    <row r="226" spans="1:7" ht="12" customHeight="1" x14ac:dyDescent="0.2">
      <c r="A226" s="84" t="s">
        <v>20</v>
      </c>
      <c r="B226" s="72"/>
      <c r="C226" s="72"/>
      <c r="D226" s="72"/>
      <c r="E226" s="70"/>
      <c r="F226" s="70"/>
      <c r="G226" s="83"/>
    </row>
    <row r="227" spans="1:7" ht="12" customHeight="1" x14ac:dyDescent="0.2">
      <c r="A227" s="84" t="s">
        <v>181</v>
      </c>
      <c r="B227" s="72">
        <v>130.69999999999999</v>
      </c>
      <c r="C227" s="72">
        <v>0</v>
      </c>
      <c r="D227" s="72">
        <v>0</v>
      </c>
      <c r="E227" s="70">
        <v>18.100000000000001</v>
      </c>
      <c r="F227" s="70">
        <v>148.80000000000001</v>
      </c>
      <c r="G227" s="83">
        <v>0</v>
      </c>
    </row>
    <row r="228" spans="1:7" ht="12" customHeight="1" x14ac:dyDescent="0.2">
      <c r="A228" s="84"/>
      <c r="B228" s="72"/>
      <c r="C228" s="72"/>
      <c r="D228" s="72"/>
      <c r="E228" s="70"/>
      <c r="F228" s="70"/>
      <c r="G228" s="83"/>
    </row>
    <row r="229" spans="1:7" ht="12" customHeight="1" x14ac:dyDescent="0.2">
      <c r="A229" s="84" t="s">
        <v>24</v>
      </c>
      <c r="B229" s="72"/>
      <c r="C229" s="72"/>
      <c r="D229" s="72"/>
      <c r="E229" s="70"/>
      <c r="F229" s="70"/>
      <c r="G229" s="83"/>
    </row>
    <row r="230" spans="1:7" ht="12" customHeight="1" x14ac:dyDescent="0.2">
      <c r="A230" s="84" t="s">
        <v>90</v>
      </c>
      <c r="B230" s="72">
        <v>0.8</v>
      </c>
      <c r="C230" s="72">
        <v>0</v>
      </c>
      <c r="D230" s="72">
        <v>0</v>
      </c>
      <c r="E230" s="70">
        <v>0.1</v>
      </c>
      <c r="F230" s="70">
        <v>0.9</v>
      </c>
      <c r="G230" s="83">
        <v>0</v>
      </c>
    </row>
    <row r="231" spans="1:7" ht="12" customHeight="1" x14ac:dyDescent="0.2">
      <c r="A231" s="84"/>
      <c r="B231" s="72"/>
      <c r="C231" s="72"/>
      <c r="D231" s="72"/>
      <c r="E231" s="70"/>
      <c r="F231" s="70"/>
      <c r="G231" s="83"/>
    </row>
    <row r="232" spans="1:7" ht="12" customHeight="1" x14ac:dyDescent="0.2">
      <c r="A232" s="84" t="s">
        <v>25</v>
      </c>
      <c r="B232" s="72"/>
      <c r="C232" s="72"/>
      <c r="D232" s="72"/>
      <c r="E232" s="70"/>
      <c r="F232" s="70"/>
      <c r="G232" s="83"/>
    </row>
    <row r="233" spans="1:7" ht="12" customHeight="1" x14ac:dyDescent="0.2">
      <c r="A233" s="84" t="s">
        <v>182</v>
      </c>
      <c r="B233" s="72">
        <v>248.9</v>
      </c>
      <c r="C233" s="72">
        <v>3.4</v>
      </c>
      <c r="D233" s="72">
        <v>0</v>
      </c>
      <c r="E233" s="70">
        <v>3.7</v>
      </c>
      <c r="F233" s="70">
        <v>256</v>
      </c>
      <c r="G233" s="83">
        <v>0</v>
      </c>
    </row>
    <row r="234" spans="1:7" ht="12" customHeight="1" x14ac:dyDescent="0.2">
      <c r="A234" s="84"/>
      <c r="B234" s="72"/>
      <c r="C234" s="72"/>
      <c r="D234" s="72"/>
      <c r="E234" s="70"/>
      <c r="F234" s="70"/>
      <c r="G234" s="83"/>
    </row>
    <row r="235" spans="1:7" ht="12" customHeight="1" x14ac:dyDescent="0.2">
      <c r="A235" s="84" t="s">
        <v>26</v>
      </c>
      <c r="B235" s="72"/>
      <c r="C235" s="72"/>
      <c r="D235" s="72"/>
      <c r="E235" s="70"/>
      <c r="F235" s="70"/>
      <c r="G235" s="83"/>
    </row>
    <row r="236" spans="1:7" ht="12" customHeight="1" x14ac:dyDescent="0.2">
      <c r="A236" s="84" t="s">
        <v>91</v>
      </c>
      <c r="B236" s="72">
        <v>138.1</v>
      </c>
      <c r="C236" s="72">
        <v>0</v>
      </c>
      <c r="D236" s="72">
        <v>0</v>
      </c>
      <c r="E236" s="70">
        <v>70.900000000000006</v>
      </c>
      <c r="F236" s="70">
        <v>209</v>
      </c>
      <c r="G236" s="83">
        <v>2.1</v>
      </c>
    </row>
    <row r="237" spans="1:7" ht="12" customHeight="1" x14ac:dyDescent="0.2">
      <c r="A237" s="84"/>
      <c r="B237" s="72"/>
      <c r="C237" s="72"/>
      <c r="D237" s="72"/>
      <c r="E237" s="70"/>
      <c r="F237" s="70"/>
      <c r="G237" s="83"/>
    </row>
    <row r="238" spans="1:7" ht="12" customHeight="1" x14ac:dyDescent="0.2">
      <c r="A238" s="84" t="s">
        <v>80</v>
      </c>
      <c r="B238" s="72"/>
      <c r="C238" s="72"/>
      <c r="D238" s="72"/>
      <c r="E238" s="70"/>
      <c r="F238" s="70"/>
      <c r="G238" s="83"/>
    </row>
    <row r="239" spans="1:7" ht="12" customHeight="1" x14ac:dyDescent="0.2">
      <c r="A239" s="84" t="s">
        <v>183</v>
      </c>
      <c r="B239" s="72">
        <v>150.1</v>
      </c>
      <c r="C239" s="72">
        <v>12.3</v>
      </c>
      <c r="D239" s="72">
        <v>0</v>
      </c>
      <c r="E239" s="70">
        <v>0</v>
      </c>
      <c r="F239" s="70">
        <v>162.4</v>
      </c>
      <c r="G239" s="83">
        <v>0</v>
      </c>
    </row>
    <row r="240" spans="1:7" ht="12" customHeight="1" x14ac:dyDescent="0.2">
      <c r="A240" s="84"/>
      <c r="B240" s="72"/>
      <c r="C240" s="72"/>
      <c r="D240" s="72"/>
      <c r="E240" s="70"/>
      <c r="F240" s="70"/>
      <c r="G240" s="83"/>
    </row>
    <row r="241" spans="1:7" ht="12" customHeight="1" x14ac:dyDescent="0.2">
      <c r="A241" s="84" t="s">
        <v>44</v>
      </c>
      <c r="B241" s="72"/>
      <c r="C241" s="72"/>
      <c r="D241" s="72"/>
      <c r="E241" s="70"/>
      <c r="F241" s="70"/>
      <c r="G241" s="83"/>
    </row>
    <row r="242" spans="1:7" ht="12" customHeight="1" x14ac:dyDescent="0.2">
      <c r="A242" s="84" t="s">
        <v>184</v>
      </c>
      <c r="B242" s="72">
        <v>7.3</v>
      </c>
      <c r="C242" s="72">
        <v>0</v>
      </c>
      <c r="D242" s="72">
        <v>0</v>
      </c>
      <c r="E242" s="70">
        <v>1</v>
      </c>
      <c r="F242" s="70">
        <v>8.3000000000000007</v>
      </c>
      <c r="G242" s="83">
        <v>0</v>
      </c>
    </row>
    <row r="243" spans="1:7" ht="12" customHeight="1" x14ac:dyDescent="0.2">
      <c r="A243" s="84"/>
      <c r="B243" s="72"/>
      <c r="C243" s="72"/>
      <c r="D243" s="72"/>
      <c r="E243" s="70"/>
      <c r="F243" s="70"/>
      <c r="G243" s="83"/>
    </row>
    <row r="244" spans="1:7" ht="12" customHeight="1" x14ac:dyDescent="0.2">
      <c r="A244" s="84" t="s">
        <v>121</v>
      </c>
      <c r="B244" s="72">
        <v>0</v>
      </c>
      <c r="C244" s="72">
        <v>0</v>
      </c>
      <c r="D244" s="72">
        <v>4.0999999999999996</v>
      </c>
      <c r="E244" s="70">
        <v>0</v>
      </c>
      <c r="F244" s="70">
        <v>4.0999999999999996</v>
      </c>
      <c r="G244" s="83">
        <v>0</v>
      </c>
    </row>
    <row r="245" spans="1:7" ht="12" customHeight="1" x14ac:dyDescent="0.2">
      <c r="A245" s="84"/>
      <c r="B245" s="72"/>
      <c r="C245" s="72"/>
      <c r="D245" s="72"/>
      <c r="E245" s="70"/>
      <c r="F245" s="70"/>
      <c r="G245" s="83"/>
    </row>
    <row r="246" spans="1:7" ht="12" customHeight="1" x14ac:dyDescent="0.2">
      <c r="C246" s="72"/>
      <c r="D246" s="72"/>
      <c r="E246" s="72"/>
    </row>
    <row r="247" spans="1:7" ht="12" customHeight="1" x14ac:dyDescent="0.2">
      <c r="A247" s="29" t="s">
        <v>31</v>
      </c>
      <c r="B247" s="30"/>
      <c r="C247" s="31" t="s">
        <v>6</v>
      </c>
      <c r="D247" s="30">
        <v>4.0999999999999996</v>
      </c>
      <c r="E247" s="30">
        <v>254.6</v>
      </c>
      <c r="F247" s="30"/>
      <c r="G247" s="32">
        <v>24.7</v>
      </c>
    </row>
    <row r="248" spans="1:7" ht="12" customHeight="1" x14ac:dyDescent="0.2">
      <c r="C248" s="72"/>
      <c r="D248" s="72"/>
      <c r="E248" s="72"/>
      <c r="G248" s="33"/>
    </row>
    <row r="249" spans="1:7" ht="12" customHeight="1" x14ac:dyDescent="0.2">
      <c r="A249" s="26" t="s">
        <v>32</v>
      </c>
      <c r="B249" s="34"/>
      <c r="C249" s="35">
        <v>0</v>
      </c>
      <c r="D249" s="35">
        <v>8.4</v>
      </c>
      <c r="E249" s="35">
        <v>2458.9</v>
      </c>
      <c r="F249" s="34"/>
      <c r="G249" s="36">
        <v>796.9</v>
      </c>
    </row>
    <row r="252" spans="1:7" ht="12" customHeight="1" x14ac:dyDescent="0.2">
      <c r="A252" s="69" t="s">
        <v>100</v>
      </c>
    </row>
    <row r="253" spans="1:7" ht="12" customHeight="1" x14ac:dyDescent="0.2">
      <c r="A253" s="40" t="s">
        <v>187</v>
      </c>
    </row>
    <row r="254" spans="1:7" ht="12" customHeight="1" x14ac:dyDescent="0.2">
      <c r="A254" s="40" t="s">
        <v>188</v>
      </c>
    </row>
    <row r="255" spans="1:7" ht="12" customHeight="1" x14ac:dyDescent="0.2">
      <c r="A255" s="40" t="s">
        <v>189</v>
      </c>
    </row>
    <row r="256" spans="1:7" ht="12" customHeight="1" x14ac:dyDescent="0.2">
      <c r="A256" s="40" t="s">
        <v>95</v>
      </c>
    </row>
  </sheetData>
  <mergeCells count="4">
    <mergeCell ref="D4:E4"/>
    <mergeCell ref="D63:E63"/>
    <mergeCell ref="D132:E132"/>
    <mergeCell ref="D193:E19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9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ABC3-41B3-4B18-9836-482A645604C0}">
  <dimension ref="A1:C79"/>
  <sheetViews>
    <sheetView showGridLines="0" workbookViewId="0"/>
  </sheetViews>
  <sheetFormatPr defaultColWidth="9" defaultRowHeight="15" x14ac:dyDescent="0.25"/>
  <cols>
    <col min="1" max="1" width="9.875" style="90" customWidth="1"/>
    <col min="2" max="2" width="53.125" style="90" customWidth="1"/>
    <col min="3" max="3" width="11.125" style="91" customWidth="1"/>
    <col min="4" max="4" width="9" style="90" customWidth="1"/>
    <col min="5" max="16384" width="9" style="90"/>
  </cols>
  <sheetData>
    <row r="1" spans="1:3" x14ac:dyDescent="0.25">
      <c r="A1" s="5" t="s">
        <v>194</v>
      </c>
    </row>
    <row r="2" spans="1:3" x14ac:dyDescent="0.25">
      <c r="A2" s="105"/>
      <c r="B2" s="105"/>
      <c r="C2" s="106"/>
    </row>
    <row r="3" spans="1:3" ht="5.65" customHeight="1" x14ac:dyDescent="0.25">
      <c r="A3" s="92"/>
      <c r="B3" s="92"/>
      <c r="C3" s="93"/>
    </row>
    <row r="4" spans="1:3" ht="38.25" customHeight="1" x14ac:dyDescent="0.25">
      <c r="A4" s="92"/>
      <c r="B4" s="92"/>
      <c r="C4" s="94" t="s">
        <v>190</v>
      </c>
    </row>
    <row r="5" spans="1:3" x14ac:dyDescent="0.25">
      <c r="A5" s="95" t="s">
        <v>34</v>
      </c>
      <c r="B5" s="95" t="s">
        <v>92</v>
      </c>
      <c r="C5" s="96" t="s">
        <v>93</v>
      </c>
    </row>
    <row r="6" spans="1:3" ht="5.65" customHeight="1" x14ac:dyDescent="0.25">
      <c r="A6" s="95"/>
      <c r="B6" s="95"/>
      <c r="C6" s="97"/>
    </row>
    <row r="7" spans="1:3" x14ac:dyDescent="0.25">
      <c r="A7" s="95">
        <f>'[23]MYRWages Provision Transfer'!A4</f>
        <v>1</v>
      </c>
      <c r="B7" s="98" t="str">
        <f>'[23]MYRWages Provision Transfer'!C4</f>
        <v>Legislative Council</v>
      </c>
      <c r="C7" s="28">
        <v>0.2</v>
      </c>
    </row>
    <row r="8" spans="1:3" x14ac:dyDescent="0.25">
      <c r="A8" s="95">
        <f>'[23]MYRWages Provision Transfer'!A5</f>
        <v>2</v>
      </c>
      <c r="B8" s="98" t="str">
        <f>'[23]MYRWages Provision Transfer'!C5</f>
        <v>Legislative Assembly</v>
      </c>
      <c r="C8" s="28">
        <v>0.2</v>
      </c>
    </row>
    <row r="9" spans="1:3" x14ac:dyDescent="0.25">
      <c r="A9" s="95">
        <f>'[23]MYRWages Provision Transfer'!A6</f>
        <v>3</v>
      </c>
      <c r="B9" s="98" t="str">
        <f>'[23]MYRWages Provision Transfer'!C6</f>
        <v>Parliamentary Services</v>
      </c>
      <c r="C9" s="28">
        <v>0.4</v>
      </c>
    </row>
    <row r="10" spans="1:3" x14ac:dyDescent="0.25">
      <c r="A10" s="95">
        <f>'[23]MYRWages Provision Transfer'!A7</f>
        <v>4</v>
      </c>
      <c r="B10" s="98" t="str">
        <f>'[23]MYRWages Provision Transfer'!C7</f>
        <v>Parliamentary Commissioner for Administrative Investigations</v>
      </c>
      <c r="C10" s="28">
        <v>0.3</v>
      </c>
    </row>
    <row r="11" spans="1:3" x14ac:dyDescent="0.25">
      <c r="A11" s="95">
        <f>'[23]MYRWages Provision Transfer'!A8</f>
        <v>5</v>
      </c>
      <c r="B11" s="98" t="str">
        <f>'[23]MYRWages Provision Transfer'!C8</f>
        <v>Premier and Cabinet</v>
      </c>
      <c r="C11" s="28">
        <v>3.4</v>
      </c>
    </row>
    <row r="12" spans="1:3" x14ac:dyDescent="0.25">
      <c r="A12" s="95">
        <f>'[23]MYRWages Provision Transfer'!A9</f>
        <v>7</v>
      </c>
      <c r="B12" s="98" t="str">
        <f>'[23]MYRWages Provision Transfer'!C9</f>
        <v>Public Sector Commission</v>
      </c>
      <c r="C12" s="28">
        <v>0.6</v>
      </c>
    </row>
    <row r="13" spans="1:3" x14ac:dyDescent="0.25">
      <c r="A13" s="95">
        <f>'[23]MYRWages Provision Transfer'!A10</f>
        <v>9</v>
      </c>
      <c r="B13" s="98" t="str">
        <f>'[23]MYRWages Provision Transfer'!C10</f>
        <v>Western Australian Electoral Commission</v>
      </c>
      <c r="C13" s="28">
        <v>0.4</v>
      </c>
    </row>
    <row r="14" spans="1:3" x14ac:dyDescent="0.25">
      <c r="A14" s="95">
        <f>'[23]MYRWages Provision Transfer'!A11</f>
        <v>10</v>
      </c>
      <c r="B14" s="98" t="str">
        <f>'[23]MYRWages Provision Transfer'!C11</f>
        <v>Salaries and Allowances Tribunal</v>
      </c>
      <c r="C14" s="28" t="s">
        <v>191</v>
      </c>
    </row>
    <row r="15" spans="1:3" x14ac:dyDescent="0.25">
      <c r="A15" s="95">
        <f>'[23]MYRWages Provision Transfer'!A12</f>
        <v>11</v>
      </c>
      <c r="B15" s="98" t="str">
        <f>'[23]MYRWages Provision Transfer'!C12</f>
        <v>Commissioner for Children and Young People</v>
      </c>
      <c r="C15" s="28">
        <v>0.1</v>
      </c>
    </row>
    <row r="16" spans="1:3" x14ac:dyDescent="0.25">
      <c r="A16" s="95">
        <f>'[23]MYRWages Provision Transfer'!A13</f>
        <v>12</v>
      </c>
      <c r="B16" s="98" t="str">
        <f>'[23]MYRWages Provision Transfer'!C13</f>
        <v>Office of the Information Commissioner</v>
      </c>
      <c r="C16" s="28">
        <v>0.1</v>
      </c>
    </row>
    <row r="17" spans="1:3" x14ac:dyDescent="0.25">
      <c r="A17" s="95">
        <f>'[23]MYRWages Provision Transfer'!A14</f>
        <v>13</v>
      </c>
      <c r="B17" s="98" t="str">
        <f>'[23]MYRWages Provision Transfer'!C14</f>
        <v>Registrar, Western Australian Industrial Relations Commission</v>
      </c>
      <c r="C17" s="28">
        <v>0.1</v>
      </c>
    </row>
    <row r="18" spans="1:3" x14ac:dyDescent="0.25">
      <c r="A18" s="95">
        <f>'[23]MYRWages Provision Transfer'!A15</f>
        <v>14</v>
      </c>
      <c r="B18" s="98" t="str">
        <f>'[23]MYRWages Provision Transfer'!C15</f>
        <v>Treasury</v>
      </c>
      <c r="C18" s="28">
        <v>1.3</v>
      </c>
    </row>
    <row r="19" spans="1:3" x14ac:dyDescent="0.25">
      <c r="A19" s="95">
        <f>'[23]MYRWages Provision Transfer'!A16</f>
        <v>19</v>
      </c>
      <c r="B19" s="98" t="str">
        <f>'[23]MYRWages Provision Transfer'!C16</f>
        <v>Public Transport Authority of Western Australia</v>
      </c>
      <c r="C19" s="28">
        <v>9</v>
      </c>
    </row>
    <row r="20" spans="1:3" x14ac:dyDescent="0.25">
      <c r="A20" s="95">
        <f>'[23]MYRWages Provision Transfer'!A17</f>
        <v>44</v>
      </c>
      <c r="B20" s="98" t="str">
        <f>'[23]MYRWages Provision Transfer'!C17</f>
        <v>Office of the Auditor General</v>
      </c>
      <c r="C20" s="28">
        <v>0.8</v>
      </c>
    </row>
    <row r="21" spans="1:3" x14ac:dyDescent="0.25">
      <c r="A21" s="95">
        <f>'[23]MYRWages Provision Transfer'!A18</f>
        <v>45</v>
      </c>
      <c r="B21" s="98" t="str">
        <f>'[23]MYRWages Provision Transfer'!C18</f>
        <v>Department of Finance</v>
      </c>
      <c r="C21" s="28">
        <v>3.2</v>
      </c>
    </row>
    <row r="22" spans="1:3" x14ac:dyDescent="0.25">
      <c r="A22" s="95">
        <f>'[23]MYRWages Provision Transfer'!A19</f>
        <v>47</v>
      </c>
      <c r="B22" s="98" t="str">
        <f>'[23]MYRWages Provision Transfer'!C19</f>
        <v>Department of Jobs, Tourism, Science and Innovation</v>
      </c>
      <c r="C22" s="28">
        <v>2.1</v>
      </c>
    </row>
    <row r="23" spans="1:3" x14ac:dyDescent="0.25">
      <c r="A23" s="95">
        <f>'[23]MYRWages Provision Transfer'!A20</f>
        <v>49</v>
      </c>
      <c r="B23" s="98" t="str">
        <f>'[23]MYRWages Provision Transfer'!C20</f>
        <v>Primary Industries and Regional Development</v>
      </c>
      <c r="C23" s="28">
        <v>6.1</v>
      </c>
    </row>
    <row r="24" spans="1:3" x14ac:dyDescent="0.25">
      <c r="A24" s="95">
        <f>'[23]MYRWages Provision Transfer'!A21</f>
        <v>51</v>
      </c>
      <c r="B24" s="98" t="str">
        <f>'[23]MYRWages Provision Transfer'!C21</f>
        <v>Department of Energy, Mines, Industry Regulation and Safety (DEMIRS)</v>
      </c>
      <c r="C24" s="28">
        <v>4.0999999999999996</v>
      </c>
    </row>
    <row r="25" spans="1:3" x14ac:dyDescent="0.25">
      <c r="A25" s="95">
        <f>'[23]MYRWages Provision Transfer'!A22</f>
        <v>52</v>
      </c>
      <c r="B25" s="98" t="str">
        <f>'[23]MYRWages Provision Transfer'!C22</f>
        <v>DEMIRS Administered Grants, Subsidies and Other Transfer Payments</v>
      </c>
      <c r="C25" s="28">
        <v>0.1</v>
      </c>
    </row>
    <row r="26" spans="1:3" x14ac:dyDescent="0.25">
      <c r="A26" s="95">
        <f>'[23]MYRWages Provision Transfer'!A23</f>
        <v>53</v>
      </c>
      <c r="B26" s="98" t="str">
        <f>'[23]MYRWages Provision Transfer'!C23</f>
        <v>Small Business Development Corporation</v>
      </c>
      <c r="C26" s="28">
        <v>0.3</v>
      </c>
    </row>
    <row r="27" spans="1:3" x14ac:dyDescent="0.25">
      <c r="A27" s="95">
        <f>'[23]MYRWages Provision Transfer'!A24</f>
        <v>55</v>
      </c>
      <c r="B27" s="98" t="str">
        <f>'[23]MYRWages Provision Transfer'!C24</f>
        <v>Economic Regulation Authority</v>
      </c>
      <c r="C27" s="28">
        <v>0.1</v>
      </c>
    </row>
    <row r="28" spans="1:3" x14ac:dyDescent="0.25">
      <c r="A28" s="95">
        <f>'[23]MYRWages Provision Transfer'!A25</f>
        <v>56</v>
      </c>
      <c r="B28" s="98" t="str">
        <f>'[23]MYRWages Provision Transfer'!C25</f>
        <v>Infrastructure WA</v>
      </c>
      <c r="C28" s="28">
        <v>0.1</v>
      </c>
    </row>
    <row r="29" spans="1:3" x14ac:dyDescent="0.25">
      <c r="A29" s="95">
        <f>'[23]MYRWages Provision Transfer'!A26</f>
        <v>57</v>
      </c>
      <c r="B29" s="98" t="str">
        <f>'[23]MYRWages Provision Transfer'!C26</f>
        <v>WA Health</v>
      </c>
      <c r="C29" s="28">
        <v>164.1</v>
      </c>
    </row>
    <row r="30" spans="1:3" x14ac:dyDescent="0.25">
      <c r="A30" s="95">
        <f>'[23]MYRWages Provision Transfer'!A27</f>
        <v>58</v>
      </c>
      <c r="B30" s="98" t="str">
        <f>'[23]MYRWages Provision Transfer'!C27</f>
        <v>Mental Health Commission</v>
      </c>
      <c r="C30" s="28">
        <v>17.399999999999999</v>
      </c>
    </row>
    <row r="31" spans="1:3" x14ac:dyDescent="0.25">
      <c r="A31" s="95">
        <f>'[23]MYRWages Provision Transfer'!A28</f>
        <v>59</v>
      </c>
      <c r="B31" s="98" t="str">
        <f>'[23]MYRWages Provision Transfer'!C28</f>
        <v>Mental Health Advocacy Service</v>
      </c>
      <c r="C31" s="28">
        <v>0.1</v>
      </c>
    </row>
    <row r="32" spans="1:3" x14ac:dyDescent="0.25">
      <c r="A32" s="95">
        <f>'[23]MYRWages Provision Transfer'!A29</f>
        <v>60</v>
      </c>
      <c r="B32" s="98" t="str">
        <f>'[23]MYRWages Provision Transfer'!C29</f>
        <v>Mental Health Tribunal</v>
      </c>
      <c r="C32" s="28">
        <v>0.2</v>
      </c>
    </row>
    <row r="33" spans="1:3" x14ac:dyDescent="0.25">
      <c r="A33" s="95">
        <f>'[23]MYRWages Provision Transfer'!A30</f>
        <v>61</v>
      </c>
      <c r="B33" s="98" t="str">
        <f>'[23]MYRWages Provision Transfer'!C30</f>
        <v>Office of the Chief Psychiatrist</v>
      </c>
      <c r="C33" s="28">
        <v>0.1</v>
      </c>
    </row>
    <row r="34" spans="1:3" x14ac:dyDescent="0.25">
      <c r="A34" s="95">
        <f>'[23]MYRWages Provision Transfer'!A31</f>
        <v>62</v>
      </c>
      <c r="B34" s="98" t="str">
        <f>'[23]MYRWages Provision Transfer'!C31</f>
        <v>Health and Disability Services Complaints Office</v>
      </c>
      <c r="C34" s="28">
        <v>0.1</v>
      </c>
    </row>
    <row r="35" spans="1:3" x14ac:dyDescent="0.25">
      <c r="A35" s="95">
        <f>'[23]MYRWages Provision Transfer'!A32</f>
        <v>63</v>
      </c>
      <c r="B35" s="98" t="str">
        <f>'[23]MYRWages Provision Transfer'!C32</f>
        <v>Department of Education</v>
      </c>
      <c r="C35" s="28">
        <v>259.8</v>
      </c>
    </row>
    <row r="36" spans="1:3" x14ac:dyDescent="0.25">
      <c r="A36" s="95">
        <f>'[23]MYRWages Provision Transfer'!A33</f>
        <v>65</v>
      </c>
      <c r="B36" s="98" t="str">
        <f>'[23]MYRWages Provision Transfer'!C33</f>
        <v>Training and Workforce Development</v>
      </c>
      <c r="C36" s="28">
        <v>26.3</v>
      </c>
    </row>
    <row r="37" spans="1:3" x14ac:dyDescent="0.25">
      <c r="A37" s="95">
        <f>'[23]MYRWages Provision Transfer'!A34</f>
        <v>66</v>
      </c>
      <c r="B37" s="98" t="str">
        <f>'[23]MYRWages Provision Transfer'!C34</f>
        <v>Western Australia Police Force</v>
      </c>
      <c r="C37" s="28">
        <v>44.7</v>
      </c>
    </row>
    <row r="38" spans="1:3" x14ac:dyDescent="0.25">
      <c r="A38" s="95">
        <f>'[23]MYRWages Provision Transfer'!A35</f>
        <v>68</v>
      </c>
      <c r="B38" s="98" t="str">
        <f>'[23]MYRWages Provision Transfer'!C35</f>
        <v>Justice</v>
      </c>
      <c r="C38" s="28">
        <v>27.7</v>
      </c>
    </row>
    <row r="39" spans="1:3" x14ac:dyDescent="0.25">
      <c r="A39" s="95">
        <f>'[23]MYRWages Provision Transfer'!A36</f>
        <v>69</v>
      </c>
      <c r="B39" s="98" t="str">
        <f>'[23]MYRWages Provision Transfer'!C36</f>
        <v>State Solicitor's Office</v>
      </c>
      <c r="C39" s="28">
        <v>1.2</v>
      </c>
    </row>
    <row r="40" spans="1:3" x14ac:dyDescent="0.25">
      <c r="A40" s="95">
        <f>'[23]MYRWages Provision Transfer'!A37</f>
        <v>70</v>
      </c>
      <c r="B40" s="98" t="str">
        <f>'[23]MYRWages Provision Transfer'!C37</f>
        <v>Fire and Emergency Services</v>
      </c>
      <c r="C40" s="28">
        <v>3.5</v>
      </c>
    </row>
    <row r="41" spans="1:3" x14ac:dyDescent="0.25">
      <c r="A41" s="95">
        <f>'[23]MYRWages Provision Transfer'!A38</f>
        <v>72</v>
      </c>
      <c r="B41" s="98" t="str">
        <f>'[23]MYRWages Provision Transfer'!C38</f>
        <v>Office of the Director of Public Prosecutions</v>
      </c>
      <c r="C41" s="28">
        <v>1.5</v>
      </c>
    </row>
    <row r="42" spans="1:3" ht="8.25" customHeight="1" x14ac:dyDescent="0.25">
      <c r="A42" s="95"/>
      <c r="B42" s="98"/>
      <c r="C42" s="28"/>
    </row>
    <row r="43" spans="1:3" ht="5.65" customHeight="1" x14ac:dyDescent="0.25">
      <c r="A43" s="99"/>
      <c r="B43" s="99"/>
      <c r="C43" s="100"/>
    </row>
    <row r="44" spans="1:3" ht="38.25" customHeight="1" x14ac:dyDescent="0.25">
      <c r="A44" s="92"/>
      <c r="B44" s="92"/>
      <c r="C44" s="94" t="s">
        <v>190</v>
      </c>
    </row>
    <row r="45" spans="1:3" x14ac:dyDescent="0.25">
      <c r="A45" s="95" t="s">
        <v>34</v>
      </c>
      <c r="B45" s="95" t="s">
        <v>92</v>
      </c>
      <c r="C45" s="96" t="s">
        <v>93</v>
      </c>
    </row>
    <row r="46" spans="1:3" ht="5.65" customHeight="1" x14ac:dyDescent="0.25">
      <c r="A46" s="95"/>
      <c r="B46" s="95"/>
      <c r="C46" s="97"/>
    </row>
    <row r="47" spans="1:3" ht="13.5" customHeight="1" x14ac:dyDescent="0.25">
      <c r="A47" s="95">
        <v>73</v>
      </c>
      <c r="B47" s="98" t="s">
        <v>60</v>
      </c>
      <c r="C47" s="28">
        <v>0.6</v>
      </c>
    </row>
    <row r="48" spans="1:3" x14ac:dyDescent="0.25">
      <c r="A48" s="95">
        <f>'[23]MYRWages Provision Transfer'!A39</f>
        <v>74</v>
      </c>
      <c r="B48" s="98" t="str">
        <f>'[23]MYRWages Provision Transfer'!C39</f>
        <v>Chemistry Centre (WA)</v>
      </c>
      <c r="C48" s="28">
        <v>0.5</v>
      </c>
    </row>
    <row r="49" spans="1:3" x14ac:dyDescent="0.25">
      <c r="A49" s="95">
        <f>'[23]MYRWages Provision Transfer'!A40</f>
        <v>75</v>
      </c>
      <c r="B49" s="98" t="str">
        <f>'[23]MYRWages Provision Transfer'!C40</f>
        <v>Office of the Inspector of Custodial Services</v>
      </c>
      <c r="C49" s="28">
        <v>0.1</v>
      </c>
    </row>
    <row r="50" spans="1:3" x14ac:dyDescent="0.25">
      <c r="A50" s="95">
        <f>'[23]MYRWages Provision Transfer'!A41</f>
        <v>76</v>
      </c>
      <c r="B50" s="98" t="str">
        <f>'[23]MYRWages Provision Transfer'!C41</f>
        <v>Parliamentary Inspector of the Corruption and Crime Commission</v>
      </c>
      <c r="C50" s="28" t="s">
        <v>191</v>
      </c>
    </row>
    <row r="51" spans="1:3" x14ac:dyDescent="0.25">
      <c r="A51" s="95">
        <f>'[23]MYRWages Provision Transfer'!A42</f>
        <v>77</v>
      </c>
      <c r="B51" s="98" t="str">
        <f>'[23]MYRWages Provision Transfer'!C42</f>
        <v>Communities</v>
      </c>
      <c r="C51" s="28">
        <v>18.600000000000001</v>
      </c>
    </row>
    <row r="52" spans="1:3" x14ac:dyDescent="0.25">
      <c r="A52" s="95">
        <f>'[23]MYRWages Provision Transfer'!A45</f>
        <v>79</v>
      </c>
      <c r="B52" s="98" t="str">
        <f>'[23]MYRWages Provision Transfer'!C45</f>
        <v>Local Government, Sport and Cultural Industries (LGSCI)</v>
      </c>
      <c r="C52" s="28">
        <v>2.2999999999999998</v>
      </c>
    </row>
    <row r="53" spans="1:3" x14ac:dyDescent="0.25">
      <c r="A53" s="95">
        <f>'[23]MYRWages Provision Transfer'!A46</f>
        <v>80</v>
      </c>
      <c r="B53" s="98" t="str">
        <f>'[23]MYRWages Provision Transfer'!C46</f>
        <v>LGSCI - Administered Grants, Subsidies and Other Transfer Payments</v>
      </c>
      <c r="C53" s="28" t="s">
        <v>191</v>
      </c>
    </row>
    <row r="54" spans="1:3" x14ac:dyDescent="0.25">
      <c r="A54" s="95">
        <f>'[23]MYRWages Provision Transfer'!A47</f>
        <v>81</v>
      </c>
      <c r="B54" s="98" t="str">
        <f>'[23]MYRWages Provision Transfer'!C47</f>
        <v>Art Gallery of Western Australia</v>
      </c>
      <c r="C54" s="28">
        <v>0.2</v>
      </c>
    </row>
    <row r="55" spans="1:3" x14ac:dyDescent="0.25">
      <c r="A55" s="95">
        <f>'[23]MYRWages Provision Transfer'!A48</f>
        <v>82</v>
      </c>
      <c r="B55" s="98" t="str">
        <f>'[23]MYRWages Provision Transfer'!C48</f>
        <v>Arts and Culture Trust</v>
      </c>
      <c r="C55" s="28">
        <v>0.6</v>
      </c>
    </row>
    <row r="56" spans="1:3" x14ac:dyDescent="0.25">
      <c r="A56" s="95">
        <f>'[23]MYRWages Provision Transfer'!A49</f>
        <v>84</v>
      </c>
      <c r="B56" s="98" t="str">
        <f>'[23]MYRWages Provision Transfer'!C49</f>
        <v>Library Board of Western Australia</v>
      </c>
      <c r="C56" s="28">
        <v>0.3</v>
      </c>
    </row>
    <row r="57" spans="1:3" x14ac:dyDescent="0.25">
      <c r="A57" s="95">
        <f>'[23]MYRWages Provision Transfer'!A50</f>
        <v>85</v>
      </c>
      <c r="B57" s="98" t="str">
        <f>'[23]MYRWages Provision Transfer'!C50</f>
        <v>Western Australian Museum</v>
      </c>
      <c r="C57" s="28">
        <v>0.6</v>
      </c>
    </row>
    <row r="58" spans="1:3" x14ac:dyDescent="0.25">
      <c r="A58" s="95">
        <f>'[23]MYRWages Provision Transfer'!A51</f>
        <v>86</v>
      </c>
      <c r="B58" s="98" t="str">
        <f>'[23]MYRWages Provision Transfer'!C51</f>
        <v>Western Australian Sports Centre Trust</v>
      </c>
      <c r="C58" s="28">
        <v>1.1000000000000001</v>
      </c>
    </row>
    <row r="59" spans="1:3" x14ac:dyDescent="0.25">
      <c r="A59" s="95">
        <f>'[23]MYRWages Provision Transfer'!A52</f>
        <v>87</v>
      </c>
      <c r="B59" s="98" t="str">
        <f>'[23]MYRWages Provision Transfer'!C52</f>
        <v>Transport</v>
      </c>
      <c r="C59" s="28">
        <v>5.8</v>
      </c>
    </row>
    <row r="60" spans="1:3" x14ac:dyDescent="0.25">
      <c r="A60" s="95">
        <v>89</v>
      </c>
      <c r="B60" s="98" t="s">
        <v>30</v>
      </c>
      <c r="C60" s="28">
        <v>9.4</v>
      </c>
    </row>
    <row r="61" spans="1:3" x14ac:dyDescent="0.25">
      <c r="A61" s="95">
        <f>'[23]MYRWages Provision Transfer'!A53</f>
        <v>90</v>
      </c>
      <c r="B61" s="98" t="str">
        <f>'[23]MYRWages Provision Transfer'!C53</f>
        <v>Water and Environmental Regulation</v>
      </c>
      <c r="C61" s="28">
        <v>3.9</v>
      </c>
    </row>
    <row r="62" spans="1:3" x14ac:dyDescent="0.25">
      <c r="A62" s="95">
        <f>'[23]MYRWages Provision Transfer'!A54</f>
        <v>91</v>
      </c>
      <c r="B62" s="98" t="str">
        <f>'[23]MYRWages Provision Transfer'!C54</f>
        <v>Biodiversity, Conservation and Attractions</v>
      </c>
      <c r="C62" s="28">
        <v>6.5</v>
      </c>
    </row>
    <row r="63" spans="1:3" x14ac:dyDescent="0.25">
      <c r="A63" s="95">
        <f>'[23]MYRWages Provision Transfer'!A55</f>
        <v>92</v>
      </c>
      <c r="B63" s="98" t="str">
        <f>'[23]MYRWages Provision Transfer'!C55</f>
        <v>Planning, Lands and Heritage</v>
      </c>
      <c r="C63" s="28">
        <v>3.4</v>
      </c>
    </row>
    <row r="64" spans="1:3" x14ac:dyDescent="0.25">
      <c r="A64" s="95">
        <f>'[23]MYRWages Provision Transfer'!A56</f>
        <v>94</v>
      </c>
      <c r="B64" s="98" t="str">
        <f>'[23]MYRWages Provision Transfer'!C56</f>
        <v>Western Australian Land Information Authority</v>
      </c>
      <c r="C64" s="28">
        <v>1.8</v>
      </c>
    </row>
    <row r="65" spans="1:3" x14ac:dyDescent="0.25">
      <c r="A65" s="95">
        <f>'[23]MYRWages Provision Transfer'!A57</f>
        <v>96</v>
      </c>
      <c r="B65" s="98" t="str">
        <f>'[23]MYRWages Provision Transfer'!C57</f>
        <v>National Trust of Australia (WA)</v>
      </c>
      <c r="C65" s="28">
        <v>0.1</v>
      </c>
    </row>
    <row r="66" spans="1:3" ht="19.5" customHeight="1" x14ac:dyDescent="0.25">
      <c r="A66" s="95"/>
      <c r="B66" s="101" t="s">
        <v>32</v>
      </c>
      <c r="C66" s="102">
        <v>635.5</v>
      </c>
    </row>
    <row r="67" spans="1:3" x14ac:dyDescent="0.25">
      <c r="A67" s="95"/>
      <c r="C67" s="103"/>
    </row>
    <row r="68" spans="1:3" x14ac:dyDescent="0.25">
      <c r="A68" s="95"/>
      <c r="C68" s="103"/>
    </row>
    <row r="69" spans="1:3" x14ac:dyDescent="0.25">
      <c r="A69" s="104" t="s">
        <v>192</v>
      </c>
      <c r="C69" s="103"/>
    </row>
    <row r="70" spans="1:3" x14ac:dyDescent="0.25">
      <c r="A70" s="104" t="s">
        <v>193</v>
      </c>
    </row>
    <row r="71" spans="1:3" x14ac:dyDescent="0.25">
      <c r="A71" s="95"/>
    </row>
    <row r="72" spans="1:3" x14ac:dyDescent="0.25">
      <c r="A72" s="95"/>
    </row>
    <row r="73" spans="1:3" x14ac:dyDescent="0.25">
      <c r="A73" s="95"/>
    </row>
    <row r="74" spans="1:3" x14ac:dyDescent="0.25">
      <c r="A74" s="95"/>
    </row>
    <row r="75" spans="1:3" x14ac:dyDescent="0.25">
      <c r="A75" s="95"/>
    </row>
    <row r="76" spans="1:3" x14ac:dyDescent="0.25">
      <c r="A76" s="95"/>
    </row>
    <row r="77" spans="1:3" x14ac:dyDescent="0.25">
      <c r="A77" s="95"/>
    </row>
    <row r="78" spans="1:3" x14ac:dyDescent="0.25">
      <c r="A78" s="95"/>
    </row>
    <row r="79" spans="1:3" x14ac:dyDescent="0.25">
      <c r="A79" s="9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4.1</vt:lpstr>
      <vt:lpstr>Table 4.2</vt:lpstr>
      <vt:lpstr>Table 4.3</vt:lpstr>
      <vt:lpstr>Table 4.4 </vt:lpstr>
      <vt:lpstr>'Table 4.2'!Print_Area</vt:lpstr>
      <vt:lpstr>'Table 4.3'!Print_Area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2025-26 Budget Paper 3 Appendix 4 - The Consolidated Account and the Treasurer's Advance</dc:title>
  <dc:subject>2025-26 Budget</dc:subject>
  <dc:creator>Department of Treasury WA</dc:creator>
  <cp:keywords>2025-26 Budget Paper 3 Appendix 4 - The Consolidated Account and the Treasurer's Advance</cp:keywords>
  <cp:lastModifiedBy>Loda-Batey, Jasmine</cp:lastModifiedBy>
  <cp:lastPrinted>2016-04-15T07:10:13Z</cp:lastPrinted>
  <dcterms:created xsi:type="dcterms:W3CDTF">2014-12-04T08:19:30Z</dcterms:created>
  <dcterms:modified xsi:type="dcterms:W3CDTF">2025-06-19T00:31:50Z</dcterms:modified>
</cp:coreProperties>
</file>