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Z:\FiscalStrategy\fa_and_b\projects\Budget\2026-27\Publication\Web Accessibility Files\"/>
    </mc:Choice>
  </mc:AlternateContent>
  <xr:revisionPtr revIDLastSave="0" documentId="13_ncr:1_{7895C735-236A-4455-B41E-6E0F30EF344B}" xr6:coauthVersionLast="47" xr6:coauthVersionMax="47" xr10:uidLastSave="{00000000-0000-0000-0000-000000000000}"/>
  <bookViews>
    <workbookView xWindow="-28920" yWindow="-195" windowWidth="29040" windowHeight="15720" tabRatio="827" xr2:uid="{00000000-000D-0000-FFFF-FFFF00000000}"/>
  </bookViews>
  <sheets>
    <sheet name="Table 1 " sheetId="149" r:id="rId1"/>
    <sheet name="Table 2 " sheetId="150" r:id="rId2"/>
    <sheet name="Table 3 " sheetId="151" r:id="rId3"/>
    <sheet name="Figure 1" sheetId="133" r:id="rId4"/>
    <sheet name="Table 4 " sheetId="153" r:id="rId5"/>
    <sheet name="Table 5 " sheetId="154" r:id="rId6"/>
    <sheet name="Figure 2" sheetId="134" r:id="rId7"/>
    <sheet name="Figure 3 " sheetId="142" r:id="rId8"/>
    <sheet name="Figure 4" sheetId="135" r:id="rId9"/>
    <sheet name="Table 6 " sheetId="156" r:id="rId10"/>
    <sheet name="Table 7" sheetId="128" r:id="rId11"/>
    <sheet name="Figure 5" sheetId="140" r:id="rId12"/>
    <sheet name="Table 8" sheetId="129" r:id="rId13"/>
    <sheet name="Table 9" sheetId="130" r:id="rId14"/>
    <sheet name="Figure 6 " sheetId="139" r:id="rId15"/>
    <sheet name="Table 10 " sheetId="131" r:id="rId16"/>
    <sheet name="Figure 7 (LHS)" sheetId="141" r:id="rId17"/>
    <sheet name="Figure 7 (RHS)" sheetId="143" r:id="rId18"/>
    <sheet name="Table 11" sheetId="157"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bas186">[1]Stocks!#REF!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xlnm._FilterDatabase" localSheetId="2" hidden="1">'Table 3 '!#REF!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localSheetId="18" hidden="1">{#N/A,#N/A,TRUE,"NMVR"}</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localSheetId="18" hidden="1">{#N/A,#N/A,TRUE,"NMVR"}</definedName>
    <definedName name="asdf" hidden="1">{#N/A,#N/A,TRUE,"NMVR"}</definedName>
    <definedName name="atm_comment">#REF!</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localSheetId="18" hidden="1">{#N/A,#N/A,TRUE,"NMVR"}</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localSheetId="18" hidden="1">{#N/A,#N/A,TRUE,"NMVR"}</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localSheetId="18" hidden="1">{#N/A,#N/A,TRUE,"NMVR"}</definedName>
    <definedName name="cc" hidden="1">{#N/A,#N/A,TRUE,"NMVR"}</definedName>
    <definedName name="ccc" localSheetId="18" hidden="1">{#N/A,#N/A,TRUE,"NMVR"}</definedName>
    <definedName name="ccc" hidden="1">{#N/A,#N/A,TRUE,"NMVR"}</definedName>
    <definedName name="cccc" localSheetId="18"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#REF!</definedName>
    <definedName name="CPAAPSAN">#REF!</definedName>
    <definedName name="CPAAPSATM">#REF!</definedName>
    <definedName name="CPAAPSB">#REF!</definedName>
    <definedName name="CPAAPSBB">#REF!</definedName>
    <definedName name="CPAAPSBN">#REF!</definedName>
    <definedName name="CPAAPSEFT">#REF!</definedName>
    <definedName name="CPAAPSG">#REF!</definedName>
    <definedName name="_xlnm.Criteria">'[17]Consumption Forecast'!#REF!</definedName>
    <definedName name="CRTGSBD">#REF!</definedName>
    <definedName name="CRTGSNA">#REF!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[18]Instructions!$G$7</definedName>
    <definedName name="CuStocks">#REF!</definedName>
    <definedName name="D01HIST.XLS">#REF!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#REF!</definedName>
    <definedName name="DBLBAFO20D">#REF!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'[19]MINE PRODUCTION'!#REF!</definedName>
    <definedName name="f" localSheetId="18" hidden="1">{#N/A,#N/A,TRUE,"NMVR"}</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df" localSheetId="18" hidden="1">{#N/A,#N/A,TRUE,"NMVR"}</definedName>
    <definedName name="fddf" hidden="1">{#N/A,#N/A,TRUE,"NMVR"}</definedName>
    <definedName name="ff" localSheetId="18" hidden="1">{#N/A,#N/A,TRUE,"NMVR"}</definedName>
    <definedName name="ff" hidden="1">{#N/A,#N/A,TRUE,"NMVR"}</definedName>
    <definedName name="fff" localSheetId="18"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localSheetId="18" hidden="1">{#N/A,#N/A,TRUE,"NMVR"}</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[20]NSW!#REF!</definedName>
    <definedName name="GRPCB">#REF!</definedName>
    <definedName name="GRPCC">#REF!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localSheetId="18" hidden="1">{#N/A,#N/A,TRUE,"NMVR"}</definedName>
    <definedName name="hehtehte" hidden="1">{#N/A,#N/A,TRUE,"NMVR"}</definedName>
    <definedName name="her" localSheetId="18" hidden="1">{#N/A,#N/A,TRUE,"NMVR"}</definedName>
    <definedName name="her" hidden="1">{#N/A,#N/A,TRUE,"NMVR"}</definedName>
    <definedName name="herh" localSheetId="18"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[19]DEMAND!#REF!</definedName>
    <definedName name="IpAL02">#REF!</definedName>
    <definedName name="IpAL03">#REF!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[19]DEMAND!#REF!</definedName>
    <definedName name="IronOre_Price">'[21]PQ Data'!$F$1:$F$65536</definedName>
    <definedName name="kor">[22]Consumption!#REF!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[23]LT!$C$65</definedName>
    <definedName name="lump">#REF!</definedName>
    <definedName name="LumpPriceJFY">#REF!</definedName>
    <definedName name="ma">#REF!</definedName>
    <definedName name="Mar00" localSheetId="18" hidden="1">{#N/A,#N/A,TRUE,"NMVR"}</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localSheetId="18" hidden="1">{#N/A,#N/A,TRUE,"NMVR"}</definedName>
    <definedName name="New" hidden="1">{#N/A,#N/A,TRUE,"NMVR"}</definedName>
    <definedName name="NiPrice">#REF!</definedName>
    <definedName name="NiPriceReal">#REF!</definedName>
    <definedName name="NiPriceRealLT">#REF!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localSheetId="18" hidden="1">{#N/A,#N/A,TRUE,"NMVR"}</definedName>
    <definedName name="one" hidden="1">{#N/A,#N/A,TRUE,"NMVR"}</definedName>
    <definedName name="OreImpChina">[19]DEMAND!#REF!</definedName>
    <definedName name="Pagend">'[25]1 Prices received'!#REF!</definedName>
    <definedName name="Pagestart">'[26]283 Summary Australian'!#REF!</definedName>
    <definedName name="PbPrice">#REF!</definedName>
    <definedName name="PbPriceReal">#REF!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2">'Table 3 '!#REF!</definedName>
    <definedName name="_xlnm.Print_Area" localSheetId="4">'Table 4 '!$A$1:$F$24</definedName>
    <definedName name="_xlnm.Print_Area" localSheetId="5">'Table 5 '!$A$1:$P$23</definedName>
    <definedName name="_xlnm.Print_Area" localSheetId="9">'Table 6 '!$A$3:$B$40</definedName>
    <definedName name="Print_Area_adm">#REF!</definedName>
    <definedName name="Print_Area_dep">#REF!</definedName>
    <definedName name="_xlnm.Print_Titles" localSheetId="4">'Table 4 '!$1:$6</definedName>
    <definedName name="_xlnm.Print_Titles" localSheetId="5">'Table 5 '!$1:$6</definedName>
    <definedName name="PrintTitle2">#REF!,#REF!</definedName>
    <definedName name="prNi00">#REF!</definedName>
    <definedName name="prNi0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[27]Table!#REF!</definedName>
    <definedName name="rba_off_2">#REF!</definedName>
    <definedName name="RetrieveMode">#REF!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{#N/A,#N/A,TRUE,"NMVR"}</definedName>
    <definedName name="sdf" localSheetId="18" hidden="1">{#N/A,#N/A,TRUE,"NMVR"}</definedName>
    <definedName name="sdf" hidden="1">{#N/A,#N/A,TRUE,"NMVR"}</definedName>
    <definedName name="sdgsdg" localSheetId="18" hidden="1">{#N/A,#N/A,TRUE,"NMVR"}</definedName>
    <definedName name="sdgsdg" hidden="1">{#N/A,#N/A,TRUE,"NMVR"}</definedName>
    <definedName name="sdgsdgsdg" localSheetId="18" hidden="1">{#N/A,#N/A,TRUE,"NMVR"}</definedName>
    <definedName name="sdgsdgsdg" hidden="1">{#N/A,#N/A,TRUE,"NMVR"}</definedName>
    <definedName name="sdgsdgsdggsd" localSheetId="18" hidden="1">{#N/A,#N/A,TRUE,"NMVR"}</definedName>
    <definedName name="sdgsdgsdggsd" hidden="1">{#N/A,#N/A,TRUE,"NMVR"}</definedName>
    <definedName name="sdgsdgsdgsgd" localSheetId="18" hidden="1">{#N/A,#N/A,TRUE,"NMVR"}</definedName>
    <definedName name="sdgsdgsdgsgd" hidden="1">{#N/A,#N/A,TRUE,"NMVR"}</definedName>
    <definedName name="sdgsdgsgd" localSheetId="18"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localSheetId="18" hidden="1">{#N/A,#N/A,TRUE,"NMVR"}</definedName>
    <definedName name="sgsg" hidden="1">{#N/A,#N/A,TRUE,"NMVR"}</definedName>
    <definedName name="SnPrice">#REF!</definedName>
    <definedName name="SnPriceReal">#REF!</definedName>
    <definedName name="SnPriceRealLT">#REF!</definedName>
    <definedName name="SnStocks">#REF!</definedName>
    <definedName name="SOC">[22]Consumption!#REF!</definedName>
    <definedName name="standard_names">'[27]standard presentation'!$B$16:$B$143</definedName>
    <definedName name="START">[22]Consumption!#REF!</definedName>
    <definedName name="StartDate">#REF!</definedName>
    <definedName name="SummaryLastCalcTimeStamp">#REF!</definedName>
    <definedName name="Tablend">'[25]1 Prices received'!#REF!</definedName>
    <definedName name="tablestart">'[26]283 Summary Australian'!#REF!</definedName>
    <definedName name="Time">#REF!</definedName>
    <definedName name="TimeLT">#REF!</definedName>
    <definedName name="Title">#REF!</definedName>
    <definedName name="trttr">#REF!</definedName>
    <definedName name="txt">#REF!</definedName>
    <definedName name="UniqueList">_xlfn.ANCHORARRAY(#REF!)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#REF!</definedName>
    <definedName name="wdcap02">'[22]Smelter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localSheetId="18" hidden="1">{#N/A,#N/A,TRUE,"NMVR"}</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localSheetId="18" hidden="1">{#N/A,#N/A,TRUE,"NMVR"}</definedName>
    <definedName name="wfwfe" hidden="1">{#N/A,#N/A,TRUE,"NMVR"}</definedName>
    <definedName name="wrn.NMVR." localSheetId="18" hidden="1">{#N/A,#N/A,TRUE,"NMVR"}</definedName>
    <definedName name="wrn.NMVR." hidden="1">{#N/A,#N/A,TRUE,"NMVR"}</definedName>
    <definedName name="xx">#REF!</definedName>
    <definedName name="xxx">#REF!</definedName>
    <definedName name="Year">'[25]3 Costs returns'!#REF!</definedName>
    <definedName name="YearJFY">#REF!</definedName>
    <definedName name="years">#REF!</definedName>
    <definedName name="z" localSheetId="18" hidden="1">{#N/A,#N/A,TRUE,"NMVR"}</definedName>
    <definedName name="z" hidden="1">{#N/A,#N/A,TRUE,"NMVR"}</definedName>
    <definedName name="ZnPrice">#REF!</definedName>
    <definedName name="ZnPriceReal">#REF!</definedName>
    <definedName name="ZnPriceRealLT">#REF!</definedName>
    <definedName name="ZnStock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 i="157" l="1"/>
  <c r="E2" i="157"/>
  <c r="D2" i="157"/>
  <c r="C2" i="157"/>
  <c r="G18" i="150" l="1"/>
  <c r="F18" i="150"/>
  <c r="E18" i="150"/>
  <c r="D18" i="150"/>
  <c r="C18" i="150"/>
  <c r="C31" i="129" l="1"/>
  <c r="C32" i="129" s="1"/>
  <c r="C25" i="129"/>
  <c r="C26" i="129" s="1"/>
  <c r="C27" i="129" s="1"/>
  <c r="C28" i="129" s="1"/>
  <c r="C29" i="129" s="1"/>
  <c r="C18" i="129"/>
  <c r="C19" i="129" s="1"/>
  <c r="C20" i="129" s="1"/>
  <c r="D15" i="129"/>
  <c r="D16" i="129" s="1"/>
  <c r="D17" i="129" s="1"/>
  <c r="D18" i="129" s="1"/>
  <c r="D21" i="129" s="1"/>
  <c r="D23" i="129" s="1"/>
  <c r="D24" i="129" s="1"/>
  <c r="D25" i="129" s="1"/>
  <c r="D26" i="129" s="1"/>
  <c r="D27" i="129" s="1"/>
  <c r="D28" i="129" s="1"/>
  <c r="D29" i="129" s="1"/>
  <c r="D30" i="129" s="1"/>
  <c r="D31" i="129" s="1"/>
  <c r="D32" i="129" s="1"/>
</calcChain>
</file>

<file path=xl/sharedStrings.xml><?xml version="1.0" encoding="utf-8"?>
<sst xmlns="http://schemas.openxmlformats.org/spreadsheetml/2006/main" count="533" uniqueCount="291">
  <si>
    <t>2014-15</t>
  </si>
  <si>
    <t>2015-16</t>
  </si>
  <si>
    <t>2016-17</t>
  </si>
  <si>
    <t>2017-18</t>
  </si>
  <si>
    <t>Total</t>
  </si>
  <si>
    <t>Taxation</t>
  </si>
  <si>
    <t>2018-19</t>
  </si>
  <si>
    <t>$m</t>
  </si>
  <si>
    <t>Assets</t>
  </si>
  <si>
    <t>Liabilities</t>
  </si>
  <si>
    <t>Net Worth</t>
  </si>
  <si>
    <t>Revenue</t>
  </si>
  <si>
    <t>Expenses</t>
  </si>
  <si>
    <t>Net Operating Balance</t>
  </si>
  <si>
    <t>Net Cash Flows from Operating Activities</t>
  </si>
  <si>
    <t>Asset Investment Program</t>
  </si>
  <si>
    <t>General government sector</t>
  </si>
  <si>
    <t>Public non-financial corporations sector</t>
  </si>
  <si>
    <t>Public financial corporations sector</t>
  </si>
  <si>
    <t>less</t>
  </si>
  <si>
    <t>General government dividend revenue</t>
  </si>
  <si>
    <t>Total public sector</t>
  </si>
  <si>
    <t xml:space="preserve">Cumulative impact on net debt at 30 June </t>
  </si>
  <si>
    <t>Detail</t>
  </si>
  <si>
    <t>Iron ore royalties</t>
  </si>
  <si>
    <t>Payroll tax</t>
  </si>
  <si>
    <t>Underlying transfer duty</t>
  </si>
  <si>
    <t>Education</t>
  </si>
  <si>
    <t>Commissioner of Main Roads</t>
  </si>
  <si>
    <t>Public Transport Authority</t>
  </si>
  <si>
    <t>2019-20</t>
  </si>
  <si>
    <t>Total purchase of non-financial assets</t>
  </si>
  <si>
    <t>2020-21</t>
  </si>
  <si>
    <t>WA Health</t>
  </si>
  <si>
    <t>Communities</t>
  </si>
  <si>
    <t>- general government</t>
  </si>
  <si>
    <t>- public non-financial corporations</t>
  </si>
  <si>
    <t>- public financial corporations</t>
  </si>
  <si>
    <t>Note: Columns may not add due to rounding.</t>
  </si>
  <si>
    <t>2021-22</t>
  </si>
  <si>
    <t>2022-23</t>
  </si>
  <si>
    <t>Cash Surplus/Deficit</t>
  </si>
  <si>
    <t>DevelopmentWA</t>
  </si>
  <si>
    <t>Justice</t>
  </si>
  <si>
    <t>2023-24</t>
  </si>
  <si>
    <t>- General government net operating balance ($m)</t>
  </si>
  <si>
    <t>Yes</t>
  </si>
  <si>
    <t>Maintain disciplined general government expense management through:</t>
  </si>
  <si>
    <t>No</t>
  </si>
  <si>
    <t xml:space="preserve">Maintain or increase net worth of the total public sector </t>
  </si>
  <si>
    <t>- Total public sector net worth ($b)</t>
  </si>
  <si>
    <t>Mental Health Commission</t>
  </si>
  <si>
    <t>Primary Industries and Regional Development</t>
  </si>
  <si>
    <t>OPERATING STATEMENT</t>
  </si>
  <si>
    <t>BALANCE SHEET AT 30 JUNE</t>
  </si>
  <si>
    <t>STATEMENT OF CASHFLOWS</t>
  </si>
  <si>
    <t xml:space="preserve">$m </t>
  </si>
  <si>
    <t>Total public sector net operating balance</t>
  </si>
  <si>
    <t>Western Australia Police Force</t>
  </si>
  <si>
    <t>TOTAL REVENUE</t>
  </si>
  <si>
    <t>TOTAL EXPENSES</t>
  </si>
  <si>
    <t>TOTAL VARIANCE</t>
  </si>
  <si>
    <t>Chart Data</t>
  </si>
  <si>
    <t>2024-25</t>
  </si>
  <si>
    <t>Growth (%)</t>
  </si>
  <si>
    <t>BALANCE SHEET</t>
  </si>
  <si>
    <t>- Lithium</t>
  </si>
  <si>
    <t>Net Debt at 30 June</t>
  </si>
  <si>
    <t>Western Power</t>
  </si>
  <si>
    <t>Variability ($m)</t>
  </si>
  <si>
    <t>Royalty income and North West Shelf grants</t>
  </si>
  <si>
    <t>Petroleum royalties and North West Shelf grants</t>
  </si>
  <si>
    <t>For each $US1 increase/decrease in the price of a barrel of oil.</t>
  </si>
  <si>
    <r>
      <t>·</t>
    </r>
    <r>
      <rPr>
        <sz val="7"/>
        <color rgb="FF000000"/>
        <rFont val="Times New Roman"/>
        <family val="1"/>
      </rPr>
      <t xml:space="preserve">  </t>
    </r>
    <r>
      <rPr>
        <sz val="8"/>
        <color rgb="FF000000"/>
        <rFont val="Arial"/>
        <family val="2"/>
      </rPr>
      <t>Prices</t>
    </r>
  </si>
  <si>
    <t>For each 1% increase/decrease in average property prices.</t>
  </si>
  <si>
    <r>
      <t>·</t>
    </r>
    <r>
      <rPr>
        <sz val="7"/>
        <color rgb="FF000000"/>
        <rFont val="Times New Roman"/>
        <family val="1"/>
      </rPr>
      <t xml:space="preserve">  </t>
    </r>
    <r>
      <rPr>
        <sz val="8"/>
        <color rgb="FF000000"/>
        <rFont val="Arial"/>
        <family val="2"/>
      </rPr>
      <t>Transactions</t>
    </r>
  </si>
  <si>
    <t>For each 1% increase/decrease in transaction levels.</t>
  </si>
  <si>
    <t>‘Expected’ (%)</t>
  </si>
  <si>
    <t>‘High’ (%)</t>
  </si>
  <si>
    <t>Variance ($m)</t>
  </si>
  <si>
    <t xml:space="preserve">Agreement </t>
  </si>
  <si>
    <t>Expiry Date</t>
  </si>
  <si>
    <t>Status</t>
  </si>
  <si>
    <t>AWU Miscellaneous Public Sector Employees</t>
  </si>
  <si>
    <t>School Support Officers</t>
  </si>
  <si>
    <t>Footnote</t>
  </si>
  <si>
    <t>Total Public Sector ($b)</t>
  </si>
  <si>
    <t>WA</t>
  </si>
  <si>
    <t>QLD</t>
  </si>
  <si>
    <t>SA</t>
  </si>
  <si>
    <t>NSW</t>
  </si>
  <si>
    <t>TAS</t>
  </si>
  <si>
    <t>VIC</t>
  </si>
  <si>
    <t>General Government Net Operating Balance ($m)</t>
  </si>
  <si>
    <t>Total Public Sector Net Worth ($b)</t>
  </si>
  <si>
    <t>Chart Data - N/A</t>
  </si>
  <si>
    <t>Source: Argus Media</t>
  </si>
  <si>
    <t>Table 1 -  General Government, Summary Financial Statements</t>
  </si>
  <si>
    <t>Figure 2 - Asset Investment Program, Total Public Sector</t>
  </si>
  <si>
    <r>
      <t xml:space="preserve">Figure 1 - General Government Cash Surplus/Deficit </t>
    </r>
    <r>
      <rPr>
        <b/>
        <vertAlign val="superscript"/>
        <sz val="10"/>
        <rFont val="Arial"/>
        <family val="2"/>
      </rPr>
      <t>(a)</t>
    </r>
  </si>
  <si>
    <t>2025-26</t>
  </si>
  <si>
    <t>Outyear</t>
  </si>
  <si>
    <t>PTA Salaried Officers</t>
  </si>
  <si>
    <t>Firefighters</t>
  </si>
  <si>
    <t>Variance (Basis Points)</t>
  </si>
  <si>
    <t>2026-27</t>
  </si>
  <si>
    <t>Estimated</t>
  </si>
  <si>
    <t>Budget</t>
  </si>
  <si>
    <t>Actual</t>
  </si>
  <si>
    <t>Year</t>
  </si>
  <si>
    <t>Annual Change</t>
  </si>
  <si>
    <t>Sales of Non-financial Assets</t>
  </si>
  <si>
    <t>- All Other</t>
  </si>
  <si>
    <t>All Other</t>
  </si>
  <si>
    <t>Water Corporation</t>
  </si>
  <si>
    <t>Biodiversity, Conservation and Attractions</t>
  </si>
  <si>
    <t>Note: Columns/rows may not add due to rounding.</t>
  </si>
  <si>
    <t>Figure 5 - Net Operating Balance, General Government Sector</t>
  </si>
  <si>
    <r>
      <t>Figure 6 - Total Public Sector Net Worth</t>
    </r>
    <r>
      <rPr>
        <b/>
        <vertAlign val="superscript"/>
        <sz val="10"/>
        <rFont val="Arial"/>
        <family val="2"/>
      </rPr>
      <t xml:space="preserve"> (a)</t>
    </r>
    <r>
      <rPr>
        <b/>
        <sz val="10"/>
        <rFont val="Arial"/>
        <family val="2"/>
      </rPr>
      <t xml:space="preserve">, At 30 June </t>
    </r>
  </si>
  <si>
    <t>Figure 7 - Iron Ore Price Volatility, 62% Fe Benchmark Price</t>
  </si>
  <si>
    <t>2027-28</t>
  </si>
  <si>
    <t>Revenue Policy Decisions</t>
  </si>
  <si>
    <t>Other Revenue Movements</t>
  </si>
  <si>
    <t>- Total Duty on Transfers</t>
  </si>
  <si>
    <t>- Other Taxes</t>
  </si>
  <si>
    <t>Commonwealth Grants</t>
  </si>
  <si>
    <t>- GST Grants</t>
  </si>
  <si>
    <t>- Transport Grants</t>
  </si>
  <si>
    <t>- Other Commonwealth Grants</t>
  </si>
  <si>
    <t>Royalty Income</t>
  </si>
  <si>
    <t>- Iron Ore</t>
  </si>
  <si>
    <t>- Gold</t>
  </si>
  <si>
    <t>- Other Royalties</t>
  </si>
  <si>
    <t>Revenue from Public Corporations</t>
  </si>
  <si>
    <t>Sales of Goods and Services</t>
  </si>
  <si>
    <t xml:space="preserve">Public non-financial corporations dividend </t>
  </si>
  <si>
    <t>Agency depreciation costs on right of use assets leased</t>
  </si>
  <si>
    <t xml:space="preserve">Changes in lease liabilities </t>
  </si>
  <si>
    <t xml:space="preserve">All other </t>
  </si>
  <si>
    <r>
      <t>(b)</t>
    </r>
    <r>
      <rPr>
        <sz val="8"/>
        <color rgb="FF000000"/>
        <rFont val="Times New Roman"/>
        <family val="1"/>
      </rPr>
      <t xml:space="preserve">     </t>
    </r>
    <r>
      <rPr>
        <sz val="8"/>
        <color rgb="FF000000"/>
        <rFont val="Arial"/>
        <family val="2"/>
      </rPr>
      <t>Includes timing changes and other movements in agency infrastructure programs.</t>
    </r>
  </si>
  <si>
    <t xml:space="preserve">- ensuring key service delivery agency recurrent spending outcomes are </t>
  </si>
  <si>
    <t xml:space="preserve">  in line with budgeted expense limits in Resource Agreements</t>
  </si>
  <si>
    <t>Ratio</t>
  </si>
  <si>
    <t>$b</t>
  </si>
  <si>
    <t>Net cash from operating activities</t>
  </si>
  <si>
    <t>Cash surplus/deficit</t>
  </si>
  <si>
    <t>Training and Workforce Development</t>
  </si>
  <si>
    <t>2028-29</t>
  </si>
  <si>
    <t>- Health Reform</t>
  </si>
  <si>
    <t>- Dividends</t>
  </si>
  <si>
    <t>- Tax Equivalents</t>
  </si>
  <si>
    <t>- Synergy</t>
  </si>
  <si>
    <t>- Public Transport Authority</t>
  </si>
  <si>
    <t>Other Changes</t>
  </si>
  <si>
    <t>net cash from infrastructure activities</t>
  </si>
  <si>
    <r>
      <t>revenue</t>
    </r>
    <r>
      <rPr>
        <vertAlign val="superscript"/>
        <sz val="8"/>
        <rFont val="Arial"/>
        <family val="2"/>
      </rPr>
      <t xml:space="preserve"> (a)</t>
    </r>
  </si>
  <si>
    <r>
      <t xml:space="preserve">from other government sectors </t>
    </r>
    <r>
      <rPr>
        <vertAlign val="superscript"/>
        <sz val="8"/>
        <rFont val="Arial"/>
        <family val="2"/>
      </rPr>
      <t>(b)</t>
    </r>
  </si>
  <si>
    <t>General Government</t>
  </si>
  <si>
    <t>Public Non-Financial Corporations</t>
  </si>
  <si>
    <r>
      <t xml:space="preserve">Less </t>
    </r>
    <r>
      <rPr>
        <sz val="8"/>
        <rFont val="Arial"/>
        <family val="2"/>
      </rPr>
      <t>change in net cash flows from operating activities and dividends paid</t>
    </r>
  </si>
  <si>
    <t>Housing and Works</t>
  </si>
  <si>
    <r>
      <t xml:space="preserve">Less </t>
    </r>
    <r>
      <rPr>
        <sz val="8"/>
        <rFont val="Arial"/>
        <family val="2"/>
      </rPr>
      <t>proceeds from sale of non-financial assets</t>
    </r>
  </si>
  <si>
    <r>
      <t xml:space="preserve">Plus all other financing </t>
    </r>
    <r>
      <rPr>
        <i/>
        <vertAlign val="superscript"/>
        <sz val="8"/>
        <rFont val="Arial"/>
        <family val="2"/>
      </rPr>
      <t>(c)</t>
    </r>
  </si>
  <si>
    <t>Maintain a net operating surplus for the general government sector each year</t>
  </si>
  <si>
    <t>Employees</t>
  </si>
  <si>
    <t>Prison Officers</t>
  </si>
  <si>
    <t>Agreed in-principle</t>
  </si>
  <si>
    <r>
      <t>(a)</t>
    </r>
    <r>
      <rPr>
        <sz val="8"/>
        <color rgb="FF000000"/>
        <rFont val="Times New Roman"/>
        <family val="1"/>
      </rPr>
      <t>   </t>
    </r>
    <r>
      <rPr>
        <sz val="8"/>
        <color rgb="FF000000"/>
        <rFont val="Arial"/>
        <family val="2"/>
      </rPr>
      <t xml:space="preserve"> Includes key agreements that cover more than 300 employees. </t>
    </r>
  </si>
  <si>
    <t>(b)     The agreement has been lodged with the Western Australian Industrial Relations Commission and is awaiting registration.</t>
  </si>
  <si>
    <t>Transport and Major Infrastructure</t>
  </si>
  <si>
    <t>Creative Industries, Tourism and Sport</t>
  </si>
  <si>
    <r>
      <t>(a)</t>
    </r>
    <r>
      <rPr>
        <sz val="8"/>
        <color rgb="FF000000"/>
        <rFont val="Times New Roman"/>
        <family val="1"/>
      </rPr>
      <t>    </t>
    </r>
    <r>
      <rPr>
        <sz val="8"/>
        <color rgb="FF000000"/>
        <rFont val="Arial"/>
        <family val="2"/>
      </rPr>
      <t>For comparability, prior years up to and including 2018 19 have been adjusted for accounting standards changes which took effect from 2019 20.</t>
    </r>
  </si>
  <si>
    <t>For each US1 cent decrease/increase in the $A/$US exchange rate (royalty income is inversely related to the $A/$US exchange rate).</t>
  </si>
  <si>
    <t>For each $US1 per tonne increase/decrease in the price of iron ore.</t>
  </si>
  <si>
    <t>For each 1% increase/decrease in taxable wages or employment growth (i.e. the total wages bill).</t>
  </si>
  <si>
    <t>Figure 7 - Exchange Rate Volatility, Daily</t>
  </si>
  <si>
    <t>Public Financial Coproations</t>
  </si>
  <si>
    <t>Total Public Sector</t>
  </si>
  <si>
    <t>Source: Macrobond.</t>
  </si>
  <si>
    <t>2029-30</t>
  </si>
  <si>
    <t>- 2026-27 Budget compliance</t>
  </si>
  <si>
    <t>In arbitration</t>
  </si>
  <si>
    <t xml:space="preserve">Nil </t>
  </si>
  <si>
    <t>PTA Transit Officers</t>
  </si>
  <si>
    <t>Upcoming Agreement</t>
  </si>
  <si>
    <t>School Teachers and Administrators</t>
  </si>
  <si>
    <t>TAFE Lecturers</t>
  </si>
  <si>
    <t xml:space="preserve">Arts &amp; Culture Trust Venues Management </t>
  </si>
  <si>
    <t>VenuesWest</t>
  </si>
  <si>
    <t xml:space="preserve">Education Assistants </t>
  </si>
  <si>
    <t>Government Services (Miscellaneous)</t>
  </si>
  <si>
    <t>Main Roads (CSA)</t>
  </si>
  <si>
    <t>Railcar Drivers</t>
  </si>
  <si>
    <t>Child Protection</t>
  </si>
  <si>
    <t>Youth Custodial Officers</t>
  </si>
  <si>
    <t>Social Trainers</t>
  </si>
  <si>
    <t>Insurance Commission (Government Officers)</t>
  </si>
  <si>
    <t>Public Servants and Government Officers</t>
  </si>
  <si>
    <t>WA Health PACTS (Health Salaried Officers)</t>
  </si>
  <si>
    <t>WA Police Force</t>
  </si>
  <si>
    <t>(b)</t>
  </si>
  <si>
    <t>2026-27 Budget Resource Agreements</t>
  </si>
  <si>
    <t>Energy and Economic Diversification</t>
  </si>
  <si>
    <r>
      <rPr>
        <i/>
        <sz val="8"/>
        <rFont val="Arial"/>
        <family val="2"/>
      </rPr>
      <t>Less:</t>
    </r>
    <r>
      <rPr>
        <sz val="11"/>
        <color theme="1"/>
        <rFont val="Arial"/>
        <family val="2"/>
      </rPr>
      <t xml:space="preserve"> </t>
    </r>
    <r>
      <rPr>
        <sz val="8"/>
        <color theme="1"/>
        <rFont val="Arial"/>
        <family val="2"/>
      </rPr>
      <t>Asset Investment Program</t>
    </r>
  </si>
  <si>
    <r>
      <rPr>
        <i/>
        <sz val="8"/>
        <rFont val="Arial"/>
        <family val="2"/>
      </rPr>
      <t>Plus:</t>
    </r>
    <r>
      <rPr>
        <sz val="11"/>
        <color theme="1"/>
        <rFont val="Arial"/>
        <family val="2"/>
      </rPr>
      <t xml:space="preserve"> </t>
    </r>
    <r>
      <rPr>
        <sz val="8"/>
        <color theme="1"/>
        <rFont val="Arial"/>
        <family val="2"/>
      </rPr>
      <t>Sales of Non-financial Assets</t>
    </r>
  </si>
  <si>
    <t>Taxation Compliance and Debt Management:</t>
  </si>
  <si>
    <t xml:space="preserve"> - Additional Tax Receipts</t>
  </si>
  <si>
    <t xml:space="preserve"> - Resource Costs</t>
  </si>
  <si>
    <t>Voluntary Targeted Separations Scheme:</t>
  </si>
  <si>
    <t xml:space="preserve"> - Implementation Costs</t>
  </si>
  <si>
    <t xml:space="preserve"> - Net Savings</t>
  </si>
  <si>
    <t>Procurement Measure</t>
  </si>
  <si>
    <t>Land Sales</t>
  </si>
  <si>
    <t xml:space="preserve">Total Budget Benefit </t>
  </si>
  <si>
    <t>-</t>
  </si>
  <si>
    <t xml:space="preserve"> - Savings Retained by Agencies</t>
  </si>
  <si>
    <t>Table 2 - 2026-27 Budget Impact, Fiscal Strategy Measures</t>
  </si>
  <si>
    <t>2025-26 MID-YEAR REVIEW - NET OPERATING BALANCE</t>
  </si>
  <si>
    <t xml:space="preserve">Housing Taxation Package </t>
  </si>
  <si>
    <t xml:space="preserve">- Land Tax </t>
  </si>
  <si>
    <t>- Payroll Tax</t>
  </si>
  <si>
    <t>- Metropolitan Region Improvement Tax</t>
  </si>
  <si>
    <t>- Building and Construction Industry Training Fund Levy</t>
  </si>
  <si>
    <t>- Insurance Duty</t>
  </si>
  <si>
    <t>- North West Shelf grants / Condensate Compensation</t>
  </si>
  <si>
    <t>- 100,000 Homes for First Home Buyers</t>
  </si>
  <si>
    <t>- Better and Fairer Schools</t>
  </si>
  <si>
    <t>- Critical Minerals Advanced Processing Common-User Facility</t>
  </si>
  <si>
    <t xml:space="preserve">- Disaster Recovery </t>
  </si>
  <si>
    <t>- Pilbara Ports Common User Upgrades Agreement</t>
  </si>
  <si>
    <t>- Health</t>
  </si>
  <si>
    <t>- Other Agencies</t>
  </si>
  <si>
    <t>Interest</t>
  </si>
  <si>
    <t>2026-27 BUDGET - NET OPERATING BALANCE</t>
  </si>
  <si>
    <t>Provisions for Government Wages Policy</t>
  </si>
  <si>
    <t>Education (including administered spending)</t>
  </si>
  <si>
    <t>Transport and Major Infrastructure (including administered spending)</t>
  </si>
  <si>
    <t>Main Roads</t>
  </si>
  <si>
    <t>Premier and Cabinet</t>
  </si>
  <si>
    <t>Fire and Emergency Services</t>
  </si>
  <si>
    <t>Operating and Other Consolidated Account Subsidies</t>
  </si>
  <si>
    <t>- DevelopmentWA</t>
  </si>
  <si>
    <r>
      <t xml:space="preserve">- </t>
    </r>
    <r>
      <rPr>
        <vertAlign val="superscript"/>
        <sz val="10"/>
        <color theme="1"/>
        <rFont val="Arial"/>
        <family val="2"/>
      </rPr>
      <t>(a)</t>
    </r>
  </si>
  <si>
    <t>Consolidated Account Interest Costs</t>
  </si>
  <si>
    <t>Foundational Supports - Thriving Kids</t>
  </si>
  <si>
    <t>Voluntary Targeted Separation Scheme</t>
  </si>
  <si>
    <t>General Government Recurrent Expenditure Provision reversal</t>
  </si>
  <si>
    <r>
      <t>(a)</t>
    </r>
    <r>
      <rPr>
        <sz val="8"/>
        <color rgb="FF000000"/>
        <rFont val="Times New Roman"/>
        <family val="1"/>
      </rPr>
      <t xml:space="preserve">     </t>
    </r>
    <r>
      <rPr>
        <sz val="8"/>
        <color rgb="FF000000"/>
        <rFont val="Arial"/>
        <family val="2"/>
      </rPr>
      <t>Amount less than $500,000.</t>
    </r>
  </si>
  <si>
    <r>
      <t>(a)</t>
    </r>
    <r>
      <rPr>
        <sz val="8"/>
        <color rgb="FF000000"/>
        <rFont val="Times New Roman"/>
        <family val="1"/>
      </rPr>
      <t xml:space="preserve">     </t>
    </r>
    <r>
      <rPr>
        <sz val="8"/>
        <color rgb="FF000000"/>
        <rFont val="Arial"/>
        <family val="2"/>
      </rPr>
      <t>Data for years prior to 2019‑20 adjusted for the impact of accounting standards changes.</t>
    </r>
  </si>
  <si>
    <t>Table 4 - Total Public Sector, Summary Financial Statements</t>
  </si>
  <si>
    <t>(a)	Data for Western Australia, is based on the 2026 27 Budget. For other States’ data based on 2025 26 Mid year Reviews. Net debt levels for New South Wales, Queensland and South Australia used in this figure are for the total non financial public sector as total public sector forecasts are not published by these jurisdictions.</t>
  </si>
  <si>
    <r>
      <t>(a)</t>
    </r>
    <r>
      <rPr>
        <sz val="8"/>
        <color rgb="FF000000"/>
        <rFont val="Times New Roman"/>
        <family val="1"/>
      </rPr>
      <t xml:space="preserve">     </t>
    </r>
    <r>
      <rPr>
        <sz val="8"/>
        <color rgb="FF000000"/>
        <rFont val="Arial"/>
        <family val="2"/>
      </rPr>
      <t xml:space="preserve">Data prior to 30 June 2020 adjusted for implementation of AASB 16: </t>
    </r>
    <r>
      <rPr>
        <i/>
        <sz val="8"/>
        <color rgb="FF000000"/>
        <rFont val="Arial"/>
        <family val="2"/>
      </rPr>
      <t>Leases</t>
    </r>
    <r>
      <rPr>
        <sz val="8"/>
        <color rgb="FF000000"/>
        <rFont val="Arial"/>
        <family val="2"/>
      </rPr>
      <t>.</t>
    </r>
  </si>
  <si>
    <r>
      <t xml:space="preserve">Figure 4 - Total Public Sector Net Debt at 30 June </t>
    </r>
    <r>
      <rPr>
        <b/>
        <vertAlign val="superscript"/>
        <sz val="10"/>
        <rFont val="Arial"/>
        <family val="2"/>
      </rPr>
      <t>(a)</t>
    </r>
  </si>
  <si>
    <t>2025-26 Mid-year Review - Total Public Sector Net Debt</t>
  </si>
  <si>
    <t>Plus Improvement from the 2024-25 outcome</t>
  </si>
  <si>
    <t>- net impact of internal transactions</t>
  </si>
  <si>
    <r>
      <t xml:space="preserve">Plus purchases of non-financial assets </t>
    </r>
    <r>
      <rPr>
        <i/>
        <vertAlign val="superscript"/>
        <sz val="8"/>
        <rFont val="Arial"/>
        <family val="2"/>
      </rPr>
      <t>(a) (b)</t>
    </r>
    <r>
      <rPr>
        <i/>
        <sz val="8"/>
        <rFont val="Arial"/>
        <family val="2"/>
      </rPr>
      <t xml:space="preserve"> </t>
    </r>
  </si>
  <si>
    <t>WA Health (including allocations from Provisions)</t>
  </si>
  <si>
    <t>Education (including allocations from Provisions)</t>
  </si>
  <si>
    <t xml:space="preserve">Transport and Major Infrastructure </t>
  </si>
  <si>
    <t>Remove 2025-26 Mid-year Review Smoothing Provision</t>
  </si>
  <si>
    <t>2026-27 Budget Smoothing Provision update</t>
  </si>
  <si>
    <t>All other</t>
  </si>
  <si>
    <t>2026-27 Budget - Total Public Sector Net Debt</t>
  </si>
  <si>
    <t>Table 6 - Net Debt of the Total Public Sector at 30 June</t>
  </si>
  <si>
    <r>
      <t>(a)</t>
    </r>
    <r>
      <rPr>
        <sz val="8"/>
        <color rgb="FF000000"/>
        <rFont val="Times New Roman"/>
        <family val="1"/>
      </rPr>
      <t xml:space="preserve">     </t>
    </r>
    <r>
      <rPr>
        <sz val="8"/>
        <color rgb="FF000000"/>
        <rFont val="Arial"/>
        <family val="2"/>
      </rPr>
      <t>Material changes to infrastructure spending are outlined in Chapter 6.</t>
    </r>
  </si>
  <si>
    <r>
      <t>(c)</t>
    </r>
    <r>
      <rPr>
        <sz val="8"/>
        <color rgb="FF000000"/>
        <rFont val="Times New Roman"/>
        <family val="1"/>
      </rPr>
      <t xml:space="preserve">     </t>
    </r>
    <r>
      <rPr>
        <sz val="8"/>
        <color rgb="FF000000"/>
        <rFont val="Arial"/>
        <family val="2"/>
      </rPr>
      <t>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(non‑debt) related right‑of‑use assets and have no associated operating or infrastructure cash flows reflected in other items in this table.</t>
    </r>
  </si>
  <si>
    <t>Table 11 - Consolidated Account Interest Rate Scenarios</t>
  </si>
  <si>
    <t>Table 3 - Summary of General Government Revenue and Expense,  Variations since the 2025-26 Mid-year Review</t>
  </si>
  <si>
    <t>Table 5 - Total Public Sector Operating Balance, By Sector</t>
  </si>
  <si>
    <r>
      <t>(a)</t>
    </r>
    <r>
      <rPr>
        <sz val="8"/>
        <color rgb="FF000000"/>
        <rFont val="Times New Roman"/>
        <family val="1"/>
      </rPr>
      <t>  </t>
    </r>
    <r>
      <rPr>
        <sz val="8"/>
        <color rgb="FF000000"/>
        <rFont val="Arial"/>
        <family val="2"/>
      </rPr>
      <t> Dividends received from Keystart (a public financial corporation) by the Housing Authority (a public non financial corporation).</t>
    </r>
  </si>
  <si>
    <r>
      <t xml:space="preserve">Figure 3 - Total Public Sector Net Debt as a Share of GSP by Jurisdiction </t>
    </r>
    <r>
      <rPr>
        <b/>
        <vertAlign val="superscript"/>
        <sz val="10"/>
        <rFont val="Arial"/>
        <family val="2"/>
      </rPr>
      <t>(a)</t>
    </r>
    <r>
      <rPr>
        <b/>
        <sz val="10"/>
        <rFont val="Arial"/>
        <family val="2"/>
      </rPr>
      <t>, 2023-24 to 2029-30</t>
    </r>
  </si>
  <si>
    <t>(b)   Depreciation costs incurred by agencies for right of use assets leased from other agencies within the same sub 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</si>
  <si>
    <t>Table 7 - 2026-27 Budget Financial Target Compliance</t>
  </si>
  <si>
    <t>- delivering public sector wages outcomes in line with Government Wages Policy</t>
  </si>
  <si>
    <r>
      <t>Table 8 - Expiring Key Industrial Agreements</t>
    </r>
    <r>
      <rPr>
        <b/>
        <vertAlign val="superscript"/>
        <sz val="10"/>
        <rFont val="Arial"/>
        <family val="2"/>
      </rPr>
      <t>(a)</t>
    </r>
  </si>
  <si>
    <t>Table 9 - 2026-27 Agency Resource Agreements</t>
  </si>
  <si>
    <t>Net Debt at   30 June 2030</t>
  </si>
  <si>
    <t>Table 10 - Approximate Parameter Sensitivity of Revenue Estimates, 2026-27</t>
  </si>
  <si>
    <t>±38</t>
  </si>
  <si>
    <t>±23</t>
  </si>
  <si>
    <t>±62</t>
  </si>
  <si>
    <t>±6</t>
  </si>
  <si>
    <t>Gold royalties</t>
  </si>
  <si>
    <t>Lithium royalties</t>
  </si>
  <si>
    <t>±13</t>
  </si>
  <si>
    <t>±5</t>
  </si>
  <si>
    <t>For each 1% increase/decrease in the price of lithium.</t>
  </si>
  <si>
    <t>For each $US1 per troy ounce increase/decrease in the price of gold.</t>
  </si>
  <si>
    <t>±93</t>
  </si>
  <si>
    <t>±144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</si>
</sst>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 \ \ ;\-#,##0\ \ \ ;\-\ \ \ "/>
    <numFmt numFmtId="166" formatCode="0.0"/>
    <numFmt numFmtId="167" formatCode="#,##0;\-#,##0;\-"/>
    <numFmt numFmtId="168" formatCode="#,##0.0"/>
    <numFmt numFmtId="169" formatCode="_(&quot;$&quot;* #,##0_);_(&quot;$&quot;* \(#,##0\);_(&quot;$&quot;* &quot;-&quot;??_);_(@_)"/>
    <numFmt numFmtId="170" formatCode="_(&quot;$&quot;* #,##0,\ &quot;k&quot;_);_(&quot;$&quot;* \(#,##0,\ &quot;k&quot;\);_(&quot;$&quot;* &quot;-&quot;??_);_(@_)"/>
    <numFmt numFmtId="171" formatCode="_(&quot;$&quot;* #,##0,,\ &quot;M&quot;_);_(&quot;$&quot;* \(#,##0,,\ &quot;M&quot;\);_(&quot;$&quot;* &quot;-&quot;??_);_(@_)"/>
    <numFmt numFmtId="172" formatCode="0.0%;\-0.0%"/>
    <numFmt numFmtId="173" formatCode="_(* #,##0_);_(* \(#,##0\);_(* &quot;-&quot;??_);_(@_)"/>
    <numFmt numFmtId="174" formatCode="0.0%"/>
    <numFmt numFmtId="175" formatCode="_(* #,##0_);_(* \(#,##0\)"/>
    <numFmt numFmtId="176" formatCode="d\-mmm\-yyyy"/>
    <numFmt numFmtId="177" formatCode="#,##0_)\ ;[Red]\(#,##0\);&quot;- &quot;\ "/>
    <numFmt numFmtId="178" formatCode="#,##0;\(#,##0\)"/>
    <numFmt numFmtId="179" formatCode="#,##0_ ;\(#,##0\);\-\ "/>
    <numFmt numFmtId="180" formatCode="#,##0;[Red]\(#,##0\);\-"/>
    <numFmt numFmtId="181" formatCode="_(* #,##0.00_);_(* \(#,##0.00\);_(* &quot;-&quot;??_);_(@_)"/>
    <numFmt numFmtId="182" formatCode="_(* #,##0_);_(* \(#,##0\);_(* &quot;-&quot;_);_(@_)"/>
    <numFmt numFmtId="183" formatCode="&quot;o.k.&quot;;&quot;false&quot;;&quot;error&quot;"/>
    <numFmt numFmtId="184" formatCode="&quot;$&quot;#,##0.00;\(&quot;$&quot;#,##0.00\)"/>
    <numFmt numFmtId="185" formatCode="_(&quot;$&quot;* #,##0.00_);_(&quot;$&quot;* \(#,##0.00\);_(&quot;$&quot;* &quot;-&quot;??_);_(@_)"/>
    <numFmt numFmtId="186" formatCode="_-&quot;£&quot;* #,##0.00_-;\-&quot;£&quot;* #,##0.00_-;_-&quot;£&quot;* &quot;-&quot;??_-;_-@_-"/>
    <numFmt numFmtId="187" formatCode="dd\ mmm\ yyyy_);;;&quot;  &quot;@"/>
    <numFmt numFmtId="188" formatCode="mmm/yyyy_);;;&quot;  &quot;@"/>
    <numFmt numFmtId="189" formatCode="0.0000"/>
    <numFmt numFmtId="190" formatCode="#,##0_);\(#,##0\);&quot;- &quot;;&quot;  &quot;@"/>
    <numFmt numFmtId="191" formatCode="_ * #,##0_)\ _$_ ;_ * \(#,##0\)\ _$_ ;_ * &quot;-&quot;_)\ _$_ ;_ @_ "/>
    <numFmt numFmtId="192" formatCode="_ * #,##0.00_)\ _$_ ;_ * \(#,##0.00\)\ _$_ ;_ * &quot;-&quot;??_)\ _$_ ;_ @_ "/>
    <numFmt numFmtId="193" formatCode="_-[$€-2]* #,##0.00_-;\-[$€-2]* #,##0.00_-;_-[$€-2]* &quot;-&quot;??_-"/>
    <numFmt numFmtId="194" formatCode="#,##0;\(#,##0\);0"/>
    <numFmt numFmtId="195" formatCode="_(* #,##0_);_(* \(#,##0\);_(* &quot; - &quot;_);_(@_)"/>
    <numFmt numFmtId="196" formatCode="#,##0_);[Red]\(#,##0\);\-_)"/>
    <numFmt numFmtId="197" formatCode="[Magenta]&quot;Err&quot;;[Magenta]&quot;Err&quot;;[Blue]&quot;OK&quot;;[Black]General"/>
    <numFmt numFmtId="198" formatCode="[Blue]&quot;P&quot;;;[Red]&quot;O&quot;"/>
    <numFmt numFmtId="199" formatCode="General\ &quot;.&quot;"/>
    <numFmt numFmtId="200" formatCode="0.0_)%;[Red]\(0.0%\);0.0_)%"/>
    <numFmt numFmtId="201" formatCode="[Red][&gt;1]&quot;&gt;100 %&quot;;[Red]\(0.0%\);0.0_)%"/>
    <numFmt numFmtId="202" formatCode="#,##0.0000_);\(#,##0.0000\);&quot;- &quot;;&quot;  &quot;@"/>
    <numFmt numFmtId="203" formatCode="#,##0_ ;[Red]\(#,##0\);\-\ "/>
    <numFmt numFmtId="204" formatCode="#,##0.0_);\(#,##0.0\)"/>
    <numFmt numFmtId="205" formatCode="#\ ###\ ###\ ###\ ##0.00"/>
    <numFmt numFmtId="206" formatCode="&quot;YEAR&quot;\ 0"/>
    <numFmt numFmtId="207" formatCode="&quot;$&quot;#,##0_);[Red]\(&quot;$&quot;#,##0\)"/>
    <numFmt numFmtId="208" formatCode="_-* #,##0_-;_-* #,##0\-;_-* &quot;-&quot;_-;_-@_-"/>
    <numFmt numFmtId="209" formatCode="_-* #,##0.00_-;_-* #,##0.00\-;_-* &quot;-&quot;??_-;_-@_-"/>
    <numFmt numFmtId="210" formatCode="#,##0;\(#,##0\);\-"/>
    <numFmt numFmtId="211" formatCode="#,##0.000;[Red]\-#,##0.000"/>
    <numFmt numFmtId="212" formatCode="&quot;$&quot;\ #,##0.00_);[Red]\(&quot;$&quot;\ #,##0.00\)"/>
    <numFmt numFmtId="213" formatCode="0.00_)"/>
    <numFmt numFmtId="214" formatCode="#,##0;[Red]\-#,##0;&quot;&quot;"/>
    <numFmt numFmtId="215" formatCode="###0_);\(###0\);&quot;- &quot;;&quot;  &quot;@"/>
    <numFmt numFmtId="216" formatCode="dd\ mmm\ yy"/>
    <numFmt numFmtId="217" formatCode="mmm\ yy"/>
    <numFmt numFmtId="218" formatCode="#,##0.0,;\(#,##0.0,\);\-_)_0"/>
    <numFmt numFmtId="219" formatCode="0.00%;\(0.00%\)"/>
    <numFmt numFmtId="220" formatCode="0.0&quot;x&quot;;@_)"/>
    <numFmt numFmtId="221" formatCode="_(#,##0_);\(#,##0\);_(#,##0_)"/>
    <numFmt numFmtId="222" formatCode="_-* #,##0_-;[Red]\(\ #,##0\);_-* &quot;-&quot;??_-;_-@_-"/>
    <numFmt numFmtId="223" formatCode="#,##0.0;\(#,##0.0\)"/>
    <numFmt numFmtId="224" formatCode="_(* #,##0.00%_);_(* \(#,##0.00%\);_(* #,##0.00%_);_(@_)"/>
    <numFmt numFmtId="225" formatCode="_-&quot;fl&quot;\ * #,##0_-;_-&quot;fl&quot;\ * #,##0\-;_-&quot;fl&quot;\ * &quot;-&quot;_-;_-@_-"/>
    <numFmt numFmtId="226" formatCode="_-&quot;fl&quot;\ * #,##0.00_-;_-&quot;fl&quot;\ * #,##0.00\-;_-&quot;fl&quot;\ * &quot;-&quot;??_-;_-@_-"/>
    <numFmt numFmtId="227" formatCode="_ * #,##0_)\ &quot;$&quot;_ ;_ * \(#,##0\)\ &quot;$&quot;_ ;_ * &quot;-&quot;_)\ &quot;$&quot;_ ;_ @_ "/>
    <numFmt numFmtId="228" formatCode="0#"/>
    <numFmt numFmtId="229" formatCode="#,##0&quot;yrs&quot;"/>
    <numFmt numFmtId="230" formatCode="_-* #,##0_-;* \-#,##0_-;_-* &quot;-&quot;??_-;_-@_-"/>
    <numFmt numFmtId="231" formatCode="#,##0\ \ \ \ \ ;\-#,##0\ \ \ \ \ ;\-\ \ \ \ \ "/>
    <numFmt numFmtId="232" formatCode="#,##0.0;\-#,##0.0;\-"/>
    <numFmt numFmtId="233" formatCode="#,##0.000;\-#,##0.000;\-"/>
    <numFmt numFmtId="234" formatCode="#,##0.000"/>
    <numFmt numFmtId="235" formatCode="d\ mmm\ yyyy"/>
    <numFmt numFmtId="236" formatCode="#,##0.0_ ;\-#,##0.0\ "/>
    <numFmt numFmtId="237" formatCode="#,##0;\(#,##0\);\-;@"/>
  </numFmts>
  <fonts count="209">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name val="Arial"/>
      <family val="2"/>
    </font>
    <font>
      <sz val="10"/>
      <name val="Book Antiqua"/>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b/>
      <sz val="10"/>
      <name val="Arial"/>
      <family val="2"/>
    </font>
    <font>
      <b/>
      <sz val="12"/>
      <name val="Arial"/>
      <family val="2"/>
    </font>
    <font>
      <sz val="12"/>
      <name val="Arial"/>
      <family val="2"/>
    </font>
    <font>
      <i/>
      <sz val="8"/>
      <name val="Arial"/>
      <family val="2"/>
    </font>
    <font>
      <sz val="11"/>
      <color theme="1"/>
      <name val="Calibri"/>
      <family val="2"/>
    </font>
    <font>
      <sz val="10"/>
      <color theme="1"/>
      <name val="Arial"/>
      <family val="2"/>
    </font>
    <font>
      <b/>
      <sz val="10"/>
      <color indexed="8"/>
      <name val="Arial"/>
      <family val="2"/>
    </font>
    <font>
      <sz val="12"/>
      <name val="Times New Roman"/>
      <family val="1"/>
    </font>
    <font>
      <sz val="10"/>
      <name val="Helv"/>
    </font>
    <font>
      <sz val="10"/>
      <name val="Helvetica 45 Light"/>
      <family val="2"/>
    </font>
    <font>
      <sz val="10"/>
      <name val="Helv"/>
      <charset val="204"/>
    </font>
    <font>
      <sz val="12"/>
      <name val="Weiss"/>
    </font>
    <font>
      <sz val="10"/>
      <color indexed="8"/>
      <name val="Arial"/>
      <family val="2"/>
    </font>
    <font>
      <sz val="10"/>
      <color indexed="9"/>
      <name val="Arial"/>
      <family val="2"/>
    </font>
    <font>
      <b/>
      <sz val="12"/>
      <color indexed="9"/>
      <name val="Arial"/>
      <family val="2"/>
    </font>
    <font>
      <b/>
      <sz val="10"/>
      <color indexed="56"/>
      <name val="Book Antiqua"/>
      <family val="1"/>
    </font>
    <font>
      <sz val="10"/>
      <color indexed="18"/>
      <name val="Trebuchet MS"/>
      <family val="2"/>
    </font>
    <font>
      <sz val="10"/>
      <color indexed="12"/>
      <name val="Arial"/>
      <family val="2"/>
    </font>
    <font>
      <sz val="10"/>
      <name val="MS Sans Serif"/>
      <family val="2"/>
    </font>
    <font>
      <sz val="10"/>
      <color indexed="12"/>
      <name val="Times New Roman"/>
      <family val="1"/>
    </font>
    <font>
      <sz val="9"/>
      <color indexed="12"/>
      <name val="Arial"/>
      <family val="2"/>
    </font>
    <font>
      <sz val="10"/>
      <color indexed="20"/>
      <name val="Arial"/>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8"/>
      <color indexed="37"/>
      <name val="Helvetica-Narrow"/>
      <family val="2"/>
    </font>
    <font>
      <sz val="10"/>
      <name val="Trebuchet MS"/>
      <family val="2"/>
    </font>
    <font>
      <sz val="11"/>
      <color indexed="8"/>
      <name val="Arial"/>
      <family val="2"/>
    </font>
    <font>
      <b/>
      <sz val="8"/>
      <color indexed="10"/>
      <name val="Arial"/>
      <family val="2"/>
    </font>
    <font>
      <b/>
      <sz val="16"/>
      <color indexed="9"/>
      <name val="Arial"/>
      <family val="2"/>
    </font>
    <font>
      <b/>
      <sz val="16"/>
      <name val="Arial"/>
      <family val="2"/>
    </font>
    <font>
      <sz val="10"/>
      <name val="Tms Rmn"/>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i/>
      <sz val="10"/>
      <color indexed="23"/>
      <name val="Arial"/>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0"/>
      <color indexed="17"/>
      <name val="Arial"/>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sz val="9"/>
      <name val="Arial"/>
      <family val="2"/>
    </font>
    <font>
      <b/>
      <u/>
      <sz val="10"/>
      <name val="Times New Roman"/>
      <family val="1"/>
    </font>
    <font>
      <b/>
      <sz val="10"/>
      <name val="Times New Roman"/>
      <family val="1"/>
    </font>
    <font>
      <b/>
      <sz val="16"/>
      <name val="Times New Roman"/>
      <family val="1"/>
    </font>
    <font>
      <b/>
      <sz val="15"/>
      <color indexed="56"/>
      <name val="Arial"/>
      <family val="2"/>
    </font>
    <font>
      <b/>
      <sz val="13"/>
      <color indexed="56"/>
      <name val="Arial"/>
      <family val="2"/>
    </font>
    <font>
      <b/>
      <sz val="11"/>
      <color indexed="56"/>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Arial"/>
      <family val="2"/>
    </font>
    <font>
      <sz val="12"/>
      <color indexed="10"/>
      <name val="Arial"/>
      <family val="2"/>
    </font>
    <font>
      <b/>
      <sz val="10"/>
      <color indexed="10"/>
      <name val="Arial"/>
      <family val="2"/>
    </font>
    <font>
      <b/>
      <i/>
      <sz val="14"/>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Arial"/>
      <family val="2"/>
    </font>
    <font>
      <sz val="10"/>
      <color indexed="22"/>
      <name val="Book Antiqua"/>
      <family val="1"/>
    </font>
    <font>
      <sz val="10"/>
      <color indexed="22"/>
      <name val="Trebuchet MS"/>
      <family val="2"/>
    </font>
    <font>
      <b/>
      <i/>
      <sz val="16"/>
      <name val="Helv"/>
    </font>
    <font>
      <sz val="11"/>
      <color theme="1"/>
      <name val="Calibri"/>
      <family val="2"/>
      <scheme val="minor"/>
    </font>
    <font>
      <i/>
      <sz val="10"/>
      <name val="Helv"/>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Times New Roman"/>
      <family val="1"/>
    </font>
    <font>
      <sz val="10"/>
      <name val="Palatino"/>
      <family val="1"/>
    </font>
    <font>
      <sz val="9"/>
      <color indexed="8"/>
      <name val="Calibri"/>
      <family val="2"/>
    </font>
    <font>
      <b/>
      <sz val="10"/>
      <name val="MS Sans Serif"/>
      <family val="2"/>
    </font>
    <font>
      <b/>
      <i/>
      <sz val="10"/>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1"/>
      <name val="Arial"/>
      <family val="2"/>
    </font>
    <font>
      <sz val="10"/>
      <color indexed="19"/>
      <name val="Arial"/>
      <family val="2"/>
    </font>
    <font>
      <i/>
      <sz val="9"/>
      <color indexed="17"/>
      <name val="Arial"/>
      <family val="2"/>
    </font>
    <font>
      <sz val="7"/>
      <name val="Times New Roman"/>
      <family val="1"/>
    </font>
    <font>
      <b/>
      <sz val="14"/>
      <name val="Arial"/>
      <family val="2"/>
    </font>
    <font>
      <b/>
      <i/>
      <sz val="14"/>
      <color indexed="9"/>
      <name val="Times New Roman"/>
      <family val="1"/>
    </font>
    <font>
      <b/>
      <sz val="10"/>
      <name val="Arial Narrow"/>
      <family val="2"/>
    </font>
    <font>
      <i/>
      <sz val="10"/>
      <name val="Arial"/>
      <family val="2"/>
    </font>
    <font>
      <sz val="10"/>
      <color indexed="22"/>
      <name val="Arial"/>
      <family val="2"/>
    </font>
    <font>
      <b/>
      <sz val="24"/>
      <name val="Helvetica"/>
      <family val="2"/>
    </font>
    <font>
      <sz val="10"/>
      <color indexed="10"/>
      <name val="Arial Narrow"/>
      <family val="2"/>
    </font>
    <font>
      <sz val="12"/>
      <name val="細明體"/>
      <family val="3"/>
      <charset val="136"/>
    </font>
    <font>
      <sz val="8"/>
      <color theme="1"/>
      <name val="Arial"/>
      <family val="2"/>
    </font>
    <font>
      <b/>
      <vertAlign val="superscript"/>
      <sz val="13"/>
      <name val="Tahoma"/>
      <family val="2"/>
    </font>
    <font>
      <sz val="9"/>
      <color indexed="14"/>
      <name val="Arial"/>
      <family val="2"/>
    </font>
    <font>
      <b/>
      <sz val="8"/>
      <name val="Arial"/>
      <family val="2"/>
    </font>
    <font>
      <sz val="8"/>
      <color rgb="FF000000"/>
      <name val="Arial"/>
      <family val="2"/>
    </font>
    <font>
      <b/>
      <sz val="8"/>
      <color rgb="FF000000"/>
      <name val="Arial"/>
      <family val="2"/>
    </font>
    <font>
      <i/>
      <sz val="8"/>
      <color rgb="FFFF0000"/>
      <name val="Arial"/>
      <family val="2"/>
    </font>
    <font>
      <b/>
      <i/>
      <sz val="8"/>
      <name val="Arial"/>
      <family val="2"/>
    </font>
    <font>
      <b/>
      <sz val="8"/>
      <color theme="1"/>
      <name val="Arial"/>
      <family val="2"/>
    </font>
    <font>
      <i/>
      <sz val="8"/>
      <color theme="1"/>
      <name val="Arial"/>
      <family val="2"/>
    </font>
    <font>
      <i/>
      <sz val="11"/>
      <color theme="1"/>
      <name val="Arial"/>
      <family val="2"/>
    </font>
    <font>
      <b/>
      <sz val="9"/>
      <name val="Arial"/>
      <family val="2"/>
    </font>
    <font>
      <sz val="7"/>
      <color rgb="FF000000"/>
      <name val="Times New Roman"/>
      <family val="1"/>
    </font>
    <font>
      <b/>
      <vertAlign val="superscript"/>
      <sz val="10"/>
      <name val="Arial"/>
      <family val="2"/>
    </font>
    <font>
      <sz val="8"/>
      <color rgb="FF000000"/>
      <name val="Symbol"/>
      <family val="1"/>
      <charset val="2"/>
    </font>
    <font>
      <sz val="8"/>
      <color rgb="FF000000"/>
      <name val="Times New Roman"/>
      <family val="1"/>
    </font>
    <font>
      <i/>
      <sz val="8"/>
      <color rgb="FF000000"/>
      <name val="Arial"/>
      <family val="2"/>
    </font>
    <font>
      <sz val="8"/>
      <color rgb="FFFF0000"/>
      <name val="Arial"/>
      <family val="2"/>
    </font>
    <font>
      <sz val="9"/>
      <color theme="1"/>
      <name val="Arial"/>
      <family val="2"/>
    </font>
    <font>
      <b/>
      <sz val="9"/>
      <color theme="1"/>
      <name val="Arial"/>
      <family val="2"/>
    </font>
    <font>
      <sz val="1"/>
      <color rgb="FF000000"/>
      <name val="Arial"/>
      <family val="2"/>
    </font>
    <font>
      <sz val="11"/>
      <color rgb="FFFF0000"/>
      <name val="Arial"/>
      <family val="2"/>
    </font>
    <font>
      <vertAlign val="superscript"/>
      <sz val="8"/>
      <name val="Arial"/>
      <family val="2"/>
    </font>
    <font>
      <i/>
      <vertAlign val="superscript"/>
      <sz val="8"/>
      <name val="Arial"/>
      <family val="2"/>
    </font>
    <font>
      <vertAlign val="superscript"/>
      <sz val="9"/>
      <name val="Arial"/>
      <family val="2"/>
    </font>
    <font>
      <sz val="7"/>
      <color rgb="FF000000"/>
      <name val="Arial"/>
      <family val="2"/>
    </font>
    <font>
      <sz val="8"/>
      <name val="Calibri"/>
      <family val="2"/>
      <scheme val="minor"/>
    </font>
    <font>
      <b/>
      <i/>
      <sz val="8"/>
      <color theme="1"/>
      <name val="Arial"/>
      <family val="2"/>
    </font>
    <font>
      <sz val="10"/>
      <color rgb="FF000000"/>
      <name val="Arial"/>
      <family val="2"/>
    </font>
    <font>
      <sz val="11"/>
      <color rgb="FF000000"/>
      <name val="Arial"/>
      <family val="2"/>
    </font>
    <font>
      <vertAlign val="superscript"/>
      <sz val="10"/>
      <color theme="1"/>
      <name val="Arial"/>
      <family val="2"/>
    </font>
    <font>
      <sz val="4"/>
      <name val="Arial"/>
      <family val="2"/>
    </font>
    <font>
      <sz val="2"/>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18"/>
        <bgColor indexed="6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9"/>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bgColor indexed="64"/>
      </patternFill>
    </fill>
    <fill>
      <patternFill patternType="solid">
        <fgColor rgb="FFD9D9D9"/>
        <bgColor indexed="64"/>
      </patternFill>
    </fill>
    <fill>
      <patternFill patternType="solid">
        <fgColor theme="0" tint="-0.14999847407452621"/>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n">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
      <left/>
      <right/>
      <top style="medium">
        <color indexed="64"/>
      </top>
      <bottom/>
      <diagonal/>
    </border>
    <border>
      <left/>
      <right style="double">
        <color indexed="64"/>
      </right>
      <top/>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double">
        <color indexed="64"/>
      </right>
      <top/>
      <bottom style="thin">
        <color indexed="64"/>
      </bottom>
      <diagonal/>
    </border>
  </borders>
  <cellStyleXfs count="679">
    <xf numFmtId="0" fontId="0" fillId="0" borderId="0"/>
    <xf numFmtId="0" fontId="7" fillId="0" borderId="0" applyFont="0" applyFill="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4" fillId="21" borderId="2" applyNumberFormat="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7" borderId="1" applyNumberFormat="0" applyAlignment="0" applyProtection="0"/>
    <xf numFmtId="0" fontId="21" fillId="0" borderId="6" applyNumberFormat="0" applyFill="0" applyAlignment="0" applyProtection="0"/>
    <xf numFmtId="0" fontId="9" fillId="0" borderId="0"/>
    <xf numFmtId="0" fontId="22" fillId="22" borderId="0" applyNumberFormat="0" applyBorder="0" applyAlignment="0" applyProtection="0"/>
    <xf numFmtId="0" fontId="23" fillId="23" borderId="7" applyNumberFormat="0" applyFont="0" applyAlignment="0" applyProtection="0"/>
    <xf numFmtId="0" fontId="24" fillId="20" borderId="8" applyNumberFormat="0" applyAlignment="0" applyProtection="0"/>
    <xf numFmtId="0" fontId="9" fillId="0" borderId="0" applyFont="0" applyFill="0" applyBorder="0" applyAlignment="0" applyProtection="0"/>
    <xf numFmtId="164" fontId="25" fillId="0" borderId="0">
      <alignment horizontal="left" vertical="center"/>
    </xf>
    <xf numFmtId="0" fontId="26" fillId="0" borderId="0"/>
    <xf numFmtId="164" fontId="27" fillId="0" borderId="0">
      <alignment horizontal="left" vertical="center"/>
    </xf>
    <xf numFmtId="0" fontId="28"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6" fillId="0" borderId="0"/>
    <xf numFmtId="9" fontId="6" fillId="0" borderId="0" applyFont="0" applyFill="0" applyBorder="0" applyAlignment="0" applyProtection="0"/>
    <xf numFmtId="0" fontId="31" fillId="0" borderId="0"/>
    <xf numFmtId="0" fontId="8" fillId="0" borderId="0"/>
    <xf numFmtId="0" fontId="36" fillId="0" borderId="0"/>
    <xf numFmtId="0" fontId="9" fillId="0" borderId="0"/>
    <xf numFmtId="0" fontId="9" fillId="0" borderId="0" applyFont="0" applyFill="0" applyBorder="0" applyAlignment="0" applyProtection="0"/>
    <xf numFmtId="0" fontId="39" fillId="0" borderId="0"/>
    <xf numFmtId="0" fontId="40" fillId="0" borderId="0"/>
    <xf numFmtId="169" fontId="9" fillId="0" borderId="0" applyFont="0" applyFill="0" applyBorder="0" applyAlignment="0" applyProtection="0"/>
    <xf numFmtId="170" fontId="9" fillId="0" borderId="11" applyFont="0" applyFill="0" applyBorder="0" applyAlignment="0" applyProtection="0"/>
    <xf numFmtId="171" fontId="9" fillId="0" borderId="11" applyFont="0" applyFill="0" applyBorder="0" applyAlignment="0" applyProtection="0"/>
    <xf numFmtId="0" fontId="9" fillId="0" borderId="0"/>
    <xf numFmtId="0" fontId="9" fillId="0" borderId="0"/>
    <xf numFmtId="0" fontId="9" fillId="0" borderId="0"/>
    <xf numFmtId="0" fontId="9" fillId="0" borderId="0"/>
    <xf numFmtId="0" fontId="41" fillId="0" borderId="0" applyFill="0" applyBorder="0" applyAlignment="0" applyProtection="0"/>
    <xf numFmtId="0" fontId="42" fillId="0" borderId="0"/>
    <xf numFmtId="0" fontId="42" fillId="0" borderId="0"/>
    <xf numFmtId="0" fontId="42" fillId="0" borderId="0"/>
    <xf numFmtId="0" fontId="9" fillId="0" borderId="0"/>
    <xf numFmtId="0" fontId="9" fillId="0" borderId="0"/>
    <xf numFmtId="0" fontId="9" fillId="0" borderId="0"/>
    <xf numFmtId="9" fontId="9" fillId="0" borderId="0" applyFont="0" applyFill="0" applyBorder="0" applyAlignment="0" applyProtection="0"/>
    <xf numFmtId="172" fontId="43" fillId="0" borderId="0" applyFont="0" applyFill="0" applyBorder="0" applyAlignment="0" applyProtection="0"/>
    <xf numFmtId="10" fontId="9"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9" fillId="0" borderId="0"/>
    <xf numFmtId="0" fontId="46" fillId="2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173" fontId="47" fillId="26" borderId="0"/>
    <xf numFmtId="0" fontId="48" fillId="24" borderId="12" applyNumberFormat="0"/>
    <xf numFmtId="0" fontId="9" fillId="0" borderId="0"/>
    <xf numFmtId="174" fontId="49" fillId="0" borderId="13" applyNumberFormat="0"/>
    <xf numFmtId="0" fontId="49" fillId="27" borderId="13"/>
    <xf numFmtId="0" fontId="50" fillId="0" borderId="0" applyFont="0" applyFill="0" applyBorder="0" applyAlignment="0" applyProtection="0"/>
    <xf numFmtId="3" fontId="51" fillId="27" borderId="0">
      <alignment horizontal="center"/>
      <protection locked="0"/>
    </xf>
    <xf numFmtId="175" fontId="52" fillId="27" borderId="13" applyBorder="0"/>
    <xf numFmtId="176" fontId="49" fillId="27" borderId="13">
      <alignment horizontal="center"/>
      <protection locked="0"/>
    </xf>
    <xf numFmtId="174" fontId="49" fillId="0" borderId="13" applyNumberFormat="0"/>
    <xf numFmtId="0" fontId="39" fillId="0" borderId="0"/>
    <xf numFmtId="0" fontId="9" fillId="24" borderId="0">
      <alignment vertical="center"/>
    </xf>
    <xf numFmtId="0" fontId="53" fillId="3" borderId="0" applyNumberFormat="0" applyBorder="0" applyAlignment="0" applyProtection="0"/>
    <xf numFmtId="0" fontId="54" fillId="28" borderId="0" applyNumberFormat="0" applyBorder="0" applyAlignment="0" applyProtection="0"/>
    <xf numFmtId="0" fontId="32" fillId="24" borderId="0" applyNumberFormat="0" applyBorder="0" applyAlignment="0" applyProtection="0"/>
    <xf numFmtId="0" fontId="55" fillId="29" borderId="0" applyNumberFormat="0" applyBorder="0" applyAlignment="0" applyProtection="0"/>
    <xf numFmtId="0" fontId="49" fillId="30" borderId="0" applyNumberFormat="0" applyBorder="0" applyAlignment="0" applyProtection="0"/>
    <xf numFmtId="0" fontId="32" fillId="31" borderId="0" applyNumberFormat="0" applyBorder="0" applyAlignment="0"/>
    <xf numFmtId="0" fontId="9" fillId="30" borderId="0" applyNumberFormat="0" applyBorder="0" applyAlignment="0" applyProtection="0"/>
    <xf numFmtId="0" fontId="32" fillId="32" borderId="0" applyNumberFormat="0" applyBorder="0" applyAlignment="0" applyProtection="0"/>
    <xf numFmtId="0" fontId="56" fillId="0" borderId="0" applyNumberFormat="0" applyFill="0" applyBorder="0" applyAlignment="0" applyProtection="0">
      <alignment vertical="top"/>
      <protection locked="0"/>
    </xf>
    <xf numFmtId="9" fontId="57" fillId="0" borderId="0">
      <alignment horizontal="center"/>
    </xf>
    <xf numFmtId="177" fontId="9" fillId="27" borderId="14">
      <alignment horizontal="right"/>
      <protection locked="0"/>
    </xf>
    <xf numFmtId="0" fontId="58" fillId="0" borderId="0"/>
    <xf numFmtId="178" fontId="59" fillId="33" borderId="15" applyNumberFormat="0">
      <alignment vertical="center"/>
    </xf>
    <xf numFmtId="0" fontId="60" fillId="32" borderId="15" applyNumberFormat="0">
      <alignment vertical="center"/>
    </xf>
    <xf numFmtId="1" fontId="9" fillId="34" borderId="16" applyNumberFormat="0">
      <alignment vertical="center"/>
    </xf>
    <xf numFmtId="178" fontId="60" fillId="35" borderId="17">
      <alignment vertical="center"/>
    </xf>
    <xf numFmtId="178" fontId="59" fillId="24" borderId="15" applyNumberFormat="0">
      <alignment vertical="center"/>
    </xf>
    <xf numFmtId="179" fontId="59" fillId="36" borderId="0" applyNumberFormat="0">
      <alignment vertical="center"/>
    </xf>
    <xf numFmtId="179" fontId="59" fillId="37" borderId="0" applyNumberFormat="0">
      <alignment vertical="center"/>
    </xf>
    <xf numFmtId="179" fontId="34" fillId="0" borderId="15">
      <alignment vertical="center"/>
    </xf>
    <xf numFmtId="179" fontId="59" fillId="0" borderId="16">
      <alignment vertical="center"/>
    </xf>
    <xf numFmtId="3" fontId="59" fillId="0" borderId="16" applyNumberFormat="0">
      <alignment vertical="center"/>
    </xf>
    <xf numFmtId="178" fontId="9" fillId="38" borderId="15" applyNumberFormat="0" applyFont="0" applyAlignment="0">
      <alignment vertical="top"/>
    </xf>
    <xf numFmtId="1" fontId="9" fillId="27" borderId="0">
      <alignment horizontal="center" vertical="center"/>
    </xf>
    <xf numFmtId="178" fontId="59" fillId="36" borderId="16" applyNumberFormat="0">
      <alignment vertical="center"/>
    </xf>
    <xf numFmtId="3" fontId="61" fillId="31" borderId="18" applyBorder="0">
      <protection hidden="1"/>
    </xf>
    <xf numFmtId="3" fontId="38" fillId="31" borderId="19" applyBorder="0">
      <alignment horizontal="left"/>
      <protection hidden="1"/>
    </xf>
    <xf numFmtId="0" fontId="9" fillId="39" borderId="20" applyNumberFormat="0" applyBorder="0">
      <protection hidden="1"/>
    </xf>
    <xf numFmtId="0" fontId="62" fillId="20" borderId="1" applyNumberFormat="0" applyAlignment="0" applyProtection="0"/>
    <xf numFmtId="0" fontId="63" fillId="0" borderId="0" applyNumberFormat="0" applyAlignment="0">
      <alignment horizontal="center"/>
    </xf>
    <xf numFmtId="180" fontId="64" fillId="27" borderId="21"/>
    <xf numFmtId="0" fontId="64" fillId="40" borderId="14"/>
    <xf numFmtId="180" fontId="64" fillId="31" borderId="22"/>
    <xf numFmtId="180" fontId="64" fillId="32" borderId="21"/>
    <xf numFmtId="0" fontId="55" fillId="21" borderId="2" applyNumberFormat="0" applyAlignment="0" applyProtection="0"/>
    <xf numFmtId="43" fontId="37"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1" fontId="9" fillId="0" borderId="0" applyFont="0" applyFill="0" applyBorder="0" applyAlignment="0" applyProtection="0"/>
    <xf numFmtId="0" fontId="9"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181" fontId="10"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0" fontId="35" fillId="0" borderId="0"/>
    <xf numFmtId="182" fontId="66" fillId="0" borderId="0" applyFill="0" applyBorder="0"/>
    <xf numFmtId="178" fontId="67" fillId="35" borderId="0" applyFont="0" applyAlignment="0">
      <alignment vertical="center" wrapText="1"/>
    </xf>
    <xf numFmtId="178" fontId="68" fillId="35" borderId="14" applyNumberFormat="0" applyBorder="0" applyAlignment="0">
      <alignment vertical="center" wrapText="1"/>
    </xf>
    <xf numFmtId="183" fontId="69" fillId="0" borderId="0">
      <alignment horizontal="right"/>
    </xf>
    <xf numFmtId="0" fontId="34" fillId="0" borderId="0">
      <alignment horizontal="center"/>
    </xf>
    <xf numFmtId="178" fontId="70" fillId="0" borderId="0" applyFill="0" applyBorder="0">
      <protection locked="0"/>
    </xf>
    <xf numFmtId="184" fontId="71" fillId="0" borderId="0" applyFill="0" applyBorder="0"/>
    <xf numFmtId="184" fontId="70" fillId="0" borderId="0" applyFill="0" applyBorder="0">
      <protection locked="0"/>
    </xf>
    <xf numFmtId="44" fontId="65" fillId="0" borderId="0" applyFont="0" applyFill="0" applyBorder="0" applyAlignment="0" applyProtection="0"/>
    <xf numFmtId="44" fontId="9" fillId="0" borderId="0" applyFont="0" applyFill="0" applyBorder="0" applyAlignment="0" applyProtection="0"/>
    <xf numFmtId="0"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5" fontId="9" fillId="0" borderId="0" applyFont="0" applyFill="0" applyBorder="0" applyAlignment="0" applyProtection="0"/>
    <xf numFmtId="44" fontId="9" fillId="0" borderId="0" applyFont="0" applyFill="0" applyBorder="0" applyAlignment="0" applyProtection="0"/>
    <xf numFmtId="185" fontId="10"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6" fontId="9" fillId="0" borderId="0" applyFont="0" applyFill="0" applyBorder="0" applyAlignment="0" applyProtection="0"/>
    <xf numFmtId="44" fontId="10" fillId="0" borderId="0" applyFont="0" applyFill="0" applyBorder="0" applyAlignment="0" applyProtection="0"/>
    <xf numFmtId="185" fontId="9" fillId="0" borderId="0" applyFont="0" applyFill="0" applyBorder="0" applyAlignment="0" applyProtection="0"/>
    <xf numFmtId="38" fontId="72" fillId="0" borderId="18" applyBorder="0"/>
    <xf numFmtId="38" fontId="73" fillId="27" borderId="23"/>
    <xf numFmtId="177" fontId="9" fillId="27" borderId="14">
      <alignment horizontal="right"/>
      <protection locked="0"/>
    </xf>
    <xf numFmtId="187" fontId="9" fillId="0" borderId="0" applyFont="0" applyFill="0" applyBorder="0" applyAlignment="0" applyProtection="0"/>
    <xf numFmtId="17" fontId="9" fillId="0" borderId="0"/>
    <xf numFmtId="15" fontId="70" fillId="0" borderId="0" applyFill="0" applyBorder="0">
      <protection locked="0"/>
    </xf>
    <xf numFmtId="14" fontId="9" fillId="0" borderId="0" applyFont="0" applyFill="0" applyBorder="0" applyAlignment="0" applyProtection="0"/>
    <xf numFmtId="187" fontId="9" fillId="0" borderId="0" applyFont="0" applyFill="0" applyBorder="0" applyAlignment="0" applyProtection="0">
      <alignment vertical="top"/>
    </xf>
    <xf numFmtId="188" fontId="9" fillId="0" borderId="0" applyFont="0" applyFill="0" applyBorder="0" applyAlignment="0" applyProtection="0">
      <alignment vertical="top"/>
    </xf>
    <xf numFmtId="15" fontId="9" fillId="0" borderId="0" applyFont="0" applyFill="0" applyBorder="0" applyAlignment="0" applyProtection="0"/>
    <xf numFmtId="1" fontId="71" fillId="0" borderId="0" applyFill="0" applyBorder="0">
      <alignment horizontal="right"/>
    </xf>
    <xf numFmtId="2" fontId="71" fillId="0" borderId="0" applyFill="0" applyBorder="0">
      <alignment horizontal="right"/>
    </xf>
    <xf numFmtId="2" fontId="70" fillId="0" borderId="0" applyFill="0" applyBorder="0">
      <protection locked="0"/>
    </xf>
    <xf numFmtId="189" fontId="71" fillId="0" borderId="0" applyFill="0" applyBorder="0">
      <alignment horizontal="right"/>
    </xf>
    <xf numFmtId="189" fontId="70" fillId="0" borderId="0" applyFill="0" applyBorder="0">
      <protection locked="0"/>
    </xf>
    <xf numFmtId="190" fontId="9" fillId="41" borderId="0" applyNumberFormat="0" applyFont="0" applyBorder="0" applyAlignment="0" applyProtection="0"/>
    <xf numFmtId="191" fontId="9" fillId="0" borderId="0" applyFont="0" applyFill="0" applyBorder="0" applyAlignment="0" applyProtection="0"/>
    <xf numFmtId="192" fontId="9" fillId="0" borderId="0" applyFont="0" applyFill="0" applyBorder="0" applyAlignment="0" applyProtection="0"/>
    <xf numFmtId="166" fontId="74" fillId="0" borderId="0"/>
    <xf numFmtId="0" fontId="75" fillId="0" borderId="0">
      <alignment horizontal="left" vertical="center"/>
    </xf>
    <xf numFmtId="193" fontId="9" fillId="0" borderId="0" applyFont="0" applyFill="0" applyBorder="0" applyAlignment="0" applyProtection="0"/>
    <xf numFmtId="0" fontId="59" fillId="42" borderId="24" applyNumberFormat="0">
      <alignment vertical="center"/>
    </xf>
    <xf numFmtId="0" fontId="59" fillId="42" borderId="0">
      <alignment vertical="center"/>
    </xf>
    <xf numFmtId="0" fontId="76" fillId="0" borderId="0" applyNumberFormat="0" applyFill="0" applyBorder="0" applyAlignment="0" applyProtection="0"/>
    <xf numFmtId="0" fontId="77" fillId="43" borderId="1" applyNumberFormat="0"/>
    <xf numFmtId="194" fontId="9" fillId="31" borderId="0" applyNumberFormat="0" applyFont="0" applyBorder="0" applyAlignment="0" applyProtection="0"/>
    <xf numFmtId="0" fontId="77" fillId="43" borderId="1" applyNumberFormat="0"/>
    <xf numFmtId="0" fontId="78" fillId="0" borderId="0" applyNumberFormat="0" applyFill="0" applyBorder="0" applyAlignment="0" applyProtection="0"/>
    <xf numFmtId="0" fontId="39" fillId="0" borderId="0" applyNumberFormat="0" applyFill="0" applyBorder="0" applyAlignment="0" applyProtection="0"/>
    <xf numFmtId="195" fontId="79" fillId="0" borderId="0" applyFill="0" applyBorder="0">
      <alignment horizontal="right" vertical="top"/>
    </xf>
    <xf numFmtId="0" fontId="39" fillId="21" borderId="0" applyNumberFormat="0" applyFont="0" applyBorder="0" applyAlignment="0" applyProtection="0"/>
    <xf numFmtId="196" fontId="52" fillId="0" borderId="0" applyNumberFormat="0" applyAlignment="0"/>
    <xf numFmtId="197" fontId="80" fillId="0" borderId="0" applyFill="0" applyBorder="0"/>
    <xf numFmtId="15" fontId="44" fillId="0" borderId="0" applyFill="0" applyBorder="0" applyProtection="0">
      <alignment horizontal="center"/>
    </xf>
    <xf numFmtId="0" fontId="39" fillId="3" borderId="0" applyNumberFormat="0" applyFont="0" applyBorder="0" applyAlignment="0" applyProtection="0"/>
    <xf numFmtId="198" fontId="81" fillId="0" borderId="0" applyFill="0" applyBorder="0" applyProtection="0"/>
    <xf numFmtId="199" fontId="82" fillId="20" borderId="25" applyAlignment="0" applyProtection="0"/>
    <xf numFmtId="196" fontId="83" fillId="0" borderId="0" applyNumberFormat="0" applyFill="0" applyBorder="0" applyAlignment="0" applyProtection="0"/>
    <xf numFmtId="196" fontId="84" fillId="0" borderId="0" applyNumberFormat="0" applyFill="0" applyBorder="0" applyAlignment="0" applyProtection="0"/>
    <xf numFmtId="15" fontId="49" fillId="22" borderId="13">
      <alignment horizontal="center"/>
      <protection locked="0"/>
    </xf>
    <xf numFmtId="200" fontId="49" fillId="22" borderId="13" applyAlignment="0">
      <protection locked="0"/>
    </xf>
    <xf numFmtId="196" fontId="49" fillId="22" borderId="13" applyAlignment="0">
      <protection locked="0"/>
    </xf>
    <xf numFmtId="196" fontId="44" fillId="0" borderId="0" applyFill="0" applyBorder="0" applyAlignment="0"/>
    <xf numFmtId="41" fontId="79" fillId="0" borderId="0" applyFill="0" applyBorder="0" applyAlignment="0" applyProtection="0">
      <alignment horizontal="right" vertical="top"/>
    </xf>
    <xf numFmtId="200" fontId="44" fillId="0" borderId="0" applyFill="0" applyBorder="0" applyAlignment="0"/>
    <xf numFmtId="201" fontId="44" fillId="0" borderId="0" applyFill="0" applyBorder="0" applyAlignment="0" applyProtection="0"/>
    <xf numFmtId="0" fontId="39" fillId="0" borderId="26" applyNumberFormat="0" applyFont="0" applyAlignment="0" applyProtection="0"/>
    <xf numFmtId="0" fontId="79" fillId="0" borderId="0" applyFill="0" applyBorder="0">
      <alignment horizontal="left" vertical="top"/>
    </xf>
    <xf numFmtId="0" fontId="39" fillId="0" borderId="27" applyNumberFormat="0" applyFont="0" applyAlignment="0" applyProtection="0"/>
    <xf numFmtId="0" fontId="39" fillId="10" borderId="0" applyNumberFormat="0" applyFont="0" applyBorder="0" applyAlignment="0" applyProtection="0"/>
    <xf numFmtId="202" fontId="9" fillId="0" borderId="0" applyFont="0" applyFill="0" applyBorder="0" applyAlignment="0" applyProtection="0"/>
    <xf numFmtId="0" fontId="59" fillId="24" borderId="8" applyNumberFormat="0">
      <alignment vertical="center"/>
    </xf>
    <xf numFmtId="179" fontId="59" fillId="24" borderId="0" applyNumberFormat="0">
      <alignment vertical="center"/>
    </xf>
    <xf numFmtId="179" fontId="59" fillId="24" borderId="0" applyNumberFormat="0">
      <alignment vertical="center"/>
    </xf>
    <xf numFmtId="0" fontId="85" fillId="0" borderId="0" applyNumberFormat="0" applyFill="0" applyBorder="0" applyAlignment="0" applyProtection="0"/>
    <xf numFmtId="0" fontId="55" fillId="44" borderId="14">
      <alignment horizontal="center" vertical="center" wrapText="1"/>
    </xf>
    <xf numFmtId="0" fontId="86" fillId="45" borderId="14" applyNumberFormat="0"/>
    <xf numFmtId="190" fontId="87" fillId="0" borderId="0" applyNumberFormat="0" applyFill="0" applyBorder="0" applyAlignment="0" applyProtection="0"/>
    <xf numFmtId="0" fontId="59" fillId="0" borderId="0"/>
    <xf numFmtId="0" fontId="39" fillId="0" borderId="0" applyFont="0" applyFill="0" applyBorder="0" applyAlignment="0" applyProtection="0"/>
    <xf numFmtId="179" fontId="59" fillId="0" borderId="0">
      <alignment vertical="center"/>
      <protection locked="0"/>
    </xf>
    <xf numFmtId="179" fontId="59" fillId="0" borderId="0">
      <alignment vertical="center"/>
      <protection locked="0"/>
    </xf>
    <xf numFmtId="203" fontId="59" fillId="0" borderId="0">
      <alignment vertical="center"/>
      <protection locked="0"/>
    </xf>
    <xf numFmtId="0" fontId="88" fillId="46" borderId="0"/>
    <xf numFmtId="0" fontId="89" fillId="4" borderId="0" applyNumberFormat="0" applyBorder="0" applyAlignment="0" applyProtection="0"/>
    <xf numFmtId="178" fontId="59" fillId="0" borderId="28">
      <alignment vertical="center"/>
    </xf>
    <xf numFmtId="0" fontId="9" fillId="47" borderId="29" applyNumberFormat="0" applyAlignment="0">
      <protection hidden="1"/>
    </xf>
    <xf numFmtId="38" fontId="7" fillId="24" borderId="0" applyNumberFormat="0" applyBorder="0" applyAlignment="0" applyProtection="0"/>
    <xf numFmtId="0" fontId="90" fillId="24" borderId="30" applyNumberFormat="0">
      <alignment vertical="center"/>
    </xf>
    <xf numFmtId="179" fontId="90" fillId="48" borderId="0" applyNumberFormat="0">
      <alignment vertical="center"/>
    </xf>
    <xf numFmtId="0" fontId="90" fillId="48" borderId="30" applyNumberFormat="0">
      <alignment vertical="center"/>
    </xf>
    <xf numFmtId="0" fontId="32" fillId="0" borderId="0"/>
    <xf numFmtId="9" fontId="49" fillId="27" borderId="0">
      <alignment horizontal="right"/>
      <protection locked="0"/>
    </xf>
    <xf numFmtId="0" fontId="64" fillId="49" borderId="0" applyNumberFormat="0"/>
    <xf numFmtId="0" fontId="9" fillId="50" borderId="0"/>
    <xf numFmtId="0" fontId="91" fillId="0" borderId="0"/>
    <xf numFmtId="194" fontId="33" fillId="0" borderId="0" applyNumberFormat="0" applyFill="0" applyBorder="0" applyAlignment="0" applyProtection="0"/>
    <xf numFmtId="0" fontId="33" fillId="51" borderId="0" applyFont="0" applyAlignment="0">
      <alignment vertical="center"/>
    </xf>
    <xf numFmtId="0" fontId="92" fillId="52" borderId="0" applyNumberFormat="0"/>
    <xf numFmtId="0" fontId="93" fillId="53" borderId="25" applyNumberFormat="0"/>
    <xf numFmtId="0" fontId="94" fillId="54" borderId="25" applyNumberFormat="0"/>
    <xf numFmtId="0" fontId="95" fillId="55" borderId="25"/>
    <xf numFmtId="0" fontId="96" fillId="0" borderId="0"/>
    <xf numFmtId="1" fontId="97" fillId="0" borderId="0">
      <alignment horizontal="center"/>
    </xf>
    <xf numFmtId="1" fontId="97" fillId="0" borderId="0"/>
    <xf numFmtId="1" fontId="98" fillId="0" borderId="0"/>
    <xf numFmtId="1" fontId="99" fillId="0" borderId="0"/>
    <xf numFmtId="0" fontId="100" fillId="0" borderId="3" applyNumberFormat="0" applyFill="0" applyAlignment="0" applyProtection="0"/>
    <xf numFmtId="0" fontId="101" fillId="0" borderId="4" applyNumberFormat="0" applyFill="0" applyAlignment="0" applyProtection="0"/>
    <xf numFmtId="0" fontId="102" fillId="0" borderId="5" applyNumberFormat="0" applyFill="0" applyAlignment="0" applyProtection="0"/>
    <xf numFmtId="0" fontId="102" fillId="0" borderId="0" applyNumberFormat="0" applyFill="0" applyBorder="0" applyAlignment="0" applyProtection="0"/>
    <xf numFmtId="204" fontId="32" fillId="0" borderId="0" applyProtection="0"/>
    <xf numFmtId="0" fontId="103" fillId="0" borderId="31"/>
    <xf numFmtId="0" fontId="104" fillId="0" borderId="31"/>
    <xf numFmtId="0" fontId="104" fillId="0" borderId="31"/>
    <xf numFmtId="0" fontId="9" fillId="33" borderId="0" applyNumberFormat="0" applyFont="0" applyBorder="0" applyAlignment="0">
      <protection hidden="1"/>
    </xf>
    <xf numFmtId="0" fontId="105" fillId="0" borderId="0" applyNumberFormat="0"/>
    <xf numFmtId="15" fontId="9" fillId="27" borderId="0" applyBorder="0"/>
    <xf numFmtId="0" fontId="106" fillId="27" borderId="0" applyBorder="0" applyProtection="0"/>
    <xf numFmtId="0" fontId="52" fillId="27" borderId="0" applyBorder="0" applyProtection="0"/>
    <xf numFmtId="1" fontId="49" fillId="55" borderId="0" applyBorder="0" applyProtection="0"/>
    <xf numFmtId="0" fontId="9" fillId="27" borderId="0" applyBorder="0" applyProtection="0"/>
    <xf numFmtId="1" fontId="49" fillId="27" borderId="0" applyBorder="0" applyAlignment="0" applyProtection="0"/>
    <xf numFmtId="205" fontId="49" fillId="27" borderId="0" applyBorder="0" applyProtection="0"/>
    <xf numFmtId="10" fontId="49" fillId="27" borderId="0" applyBorder="0" applyProtection="0"/>
    <xf numFmtId="206" fontId="49" fillId="27" borderId="0" applyBorder="0" applyProtection="0"/>
    <xf numFmtId="0" fontId="67" fillId="56" borderId="0"/>
    <xf numFmtId="0" fontId="107" fillId="56" borderId="0"/>
    <xf numFmtId="0" fontId="67" fillId="56" borderId="0"/>
    <xf numFmtId="0" fontId="54" fillId="56" borderId="0"/>
    <xf numFmtId="15" fontId="9" fillId="0" borderId="0" applyFill="0" applyBorder="0"/>
    <xf numFmtId="0" fontId="9" fillId="0" borderId="0"/>
    <xf numFmtId="0" fontId="9" fillId="0" borderId="0" applyFill="0" applyBorder="0">
      <alignment horizontal="right"/>
    </xf>
    <xf numFmtId="1" fontId="9" fillId="0" borderId="32" applyFill="0" applyBorder="0" applyAlignment="0"/>
    <xf numFmtId="205" fontId="9" fillId="0" borderId="32" applyFill="0" applyBorder="0"/>
    <xf numFmtId="205" fontId="32" fillId="0" borderId="0" applyFill="0" applyBorder="0"/>
    <xf numFmtId="205" fontId="9" fillId="0" borderId="32" applyFill="0" applyBorder="0"/>
    <xf numFmtId="10" fontId="9" fillId="0" borderId="32" applyFont="0" applyBorder="0">
      <alignment horizontal="right"/>
    </xf>
    <xf numFmtId="189" fontId="9" fillId="0" borderId="0" applyFill="0" applyBorder="0">
      <alignment horizontal="right"/>
    </xf>
    <xf numFmtId="206" fontId="9" fillId="0" borderId="0" applyFont="0" applyFill="0" applyBorder="0" applyProtection="0"/>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9" fillId="0" borderId="0"/>
    <xf numFmtId="15" fontId="51" fillId="32" borderId="33"/>
    <xf numFmtId="0" fontId="51" fillId="27" borderId="33"/>
    <xf numFmtId="10" fontId="7" fillId="57" borderId="14" applyNumberFormat="0" applyBorder="0" applyAlignment="0" applyProtection="0"/>
    <xf numFmtId="178" fontId="112" fillId="27" borderId="34" applyNumberFormat="0">
      <alignment vertical="center"/>
      <protection locked="0"/>
    </xf>
    <xf numFmtId="43" fontId="59" fillId="58" borderId="0" applyNumberFormat="0">
      <alignment vertical="center"/>
      <protection locked="0"/>
    </xf>
    <xf numFmtId="178" fontId="59" fillId="58" borderId="34" applyNumberFormat="0">
      <alignment vertical="center"/>
      <protection locked="0"/>
    </xf>
    <xf numFmtId="0" fontId="59" fillId="33" borderId="0" applyNumberFormat="0">
      <alignment vertical="center"/>
      <protection locked="0"/>
    </xf>
    <xf numFmtId="0" fontId="59" fillId="33" borderId="34" applyNumberFormat="0">
      <alignment vertical="center"/>
      <protection locked="0"/>
    </xf>
    <xf numFmtId="0" fontId="20" fillId="7" borderId="1" applyNumberFormat="0" applyAlignment="0" applyProtection="0"/>
    <xf numFmtId="0" fontId="20" fillId="7" borderId="1" applyNumberFormat="0" applyAlignment="0" applyProtection="0"/>
    <xf numFmtId="0" fontId="9" fillId="27" borderId="35" applyNumberFormat="0" applyAlignment="0">
      <protection locked="0"/>
    </xf>
    <xf numFmtId="207" fontId="34" fillId="57" borderId="0">
      <alignment horizontal="right"/>
      <protection locked="0"/>
    </xf>
    <xf numFmtId="207" fontId="34" fillId="59" borderId="0">
      <alignment horizontal="right"/>
    </xf>
    <xf numFmtId="0" fontId="113" fillId="31" borderId="0"/>
    <xf numFmtId="0" fontId="32" fillId="0" borderId="36" applyBorder="0">
      <alignment horizontal="center" vertical="center"/>
    </xf>
    <xf numFmtId="0" fontId="114" fillId="0" borderId="0" applyNumberFormat="0" applyFill="0" applyBorder="0" applyProtection="0">
      <alignment horizontal="centerContinuous" wrapText="1"/>
    </xf>
    <xf numFmtId="1" fontId="7" fillId="0" borderId="0"/>
    <xf numFmtId="0" fontId="9" fillId="0" borderId="0"/>
    <xf numFmtId="208" fontId="9" fillId="0" borderId="0" applyFont="0" applyFill="0" applyBorder="0" applyAlignment="0" applyProtection="0"/>
    <xf numFmtId="209" fontId="9" fillId="0" borderId="0" applyFont="0" applyFill="0" applyBorder="0" applyAlignment="0" applyProtection="0"/>
    <xf numFmtId="38" fontId="115" fillId="0" borderId="0"/>
    <xf numFmtId="38" fontId="116" fillId="0" borderId="0"/>
    <xf numFmtId="38" fontId="117" fillId="0" borderId="0"/>
    <xf numFmtId="38" fontId="118" fillId="0" borderId="0"/>
    <xf numFmtId="0" fontId="72" fillId="0" borderId="0"/>
    <xf numFmtId="0" fontId="72" fillId="0" borderId="0"/>
    <xf numFmtId="0" fontId="119" fillId="0" borderId="0" applyNumberFormat="0"/>
    <xf numFmtId="210" fontId="120" fillId="0" borderId="0" applyFont="0">
      <alignment vertical="top"/>
    </xf>
    <xf numFmtId="0" fontId="121" fillId="0" borderId="0" applyNumberFormat="0" applyFill="0" applyBorder="0" applyAlignment="0" applyProtection="0"/>
    <xf numFmtId="0" fontId="56"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22" fillId="0" borderId="6" applyNumberFormat="0" applyFill="0" applyAlignment="0" applyProtection="0"/>
    <xf numFmtId="3" fontId="123" fillId="27" borderId="18" applyBorder="0">
      <protection hidden="1"/>
    </xf>
    <xf numFmtId="3" fontId="124" fillId="27" borderId="18" applyBorder="0">
      <alignment horizontal="left"/>
    </xf>
    <xf numFmtId="0" fontId="9" fillId="36" borderId="0">
      <alignment horizontal="center" vertical="center"/>
      <protection locked="0"/>
    </xf>
    <xf numFmtId="0" fontId="125" fillId="0" borderId="0"/>
    <xf numFmtId="0" fontId="46" fillId="60" borderId="0"/>
    <xf numFmtId="0" fontId="9" fillId="0" borderId="0" applyNumberFormat="0" applyFill="0" applyBorder="0" applyAlignment="0" applyProtection="0"/>
    <xf numFmtId="0" fontId="126" fillId="0" borderId="0" applyNumberFormat="0" applyFill="0" applyBorder="0" applyAlignment="0" applyProtection="0"/>
    <xf numFmtId="191" fontId="9" fillId="0" borderId="0" applyFont="0" applyFill="0" applyBorder="0" applyAlignment="0" applyProtection="0"/>
    <xf numFmtId="4" fontId="127" fillId="0" borderId="0" applyFont="0" applyFill="0" applyBorder="0" applyAlignment="0" applyProtection="0"/>
    <xf numFmtId="0" fontId="55" fillId="61" borderId="0"/>
    <xf numFmtId="211" fontId="127" fillId="0" borderId="0" applyFont="0" applyFill="0" applyBorder="0" applyAlignment="0" applyProtection="0"/>
    <xf numFmtId="212" fontId="127" fillId="0" borderId="0" applyFont="0" applyFill="0" applyBorder="0" applyAlignment="0" applyProtection="0"/>
    <xf numFmtId="0" fontId="112" fillId="33" borderId="37" applyNumberFormat="0" applyFill="0" applyAlignment="0" applyProtection="0">
      <alignment vertical="center"/>
      <protection locked="0"/>
    </xf>
    <xf numFmtId="0" fontId="128" fillId="0" borderId="0" applyNumberFormat="0" applyBorder="0">
      <alignment horizontal="left" vertical="top"/>
    </xf>
    <xf numFmtId="0" fontId="129" fillId="0" borderId="0" applyNumberFormat="0"/>
    <xf numFmtId="0" fontId="130" fillId="62" borderId="0"/>
    <xf numFmtId="0" fontId="131" fillId="22" borderId="0" applyNumberFormat="0" applyBorder="0" applyAlignment="0" applyProtection="0"/>
    <xf numFmtId="173" fontId="132" fillId="26" borderId="0"/>
    <xf numFmtId="174" fontId="133" fillId="0" borderId="7"/>
    <xf numFmtId="174" fontId="133" fillId="0" borderId="7"/>
    <xf numFmtId="174" fontId="133" fillId="0" borderId="7"/>
    <xf numFmtId="213" fontId="134" fillId="0" borderId="0"/>
    <xf numFmtId="214" fontId="69" fillId="0" borderId="0"/>
    <xf numFmtId="0" fontId="10" fillId="0" borderId="0"/>
    <xf numFmtId="0" fontId="9" fillId="0" borderId="0" applyFont="0" applyFill="0" applyBorder="0" applyAlignment="0" applyProtection="0"/>
    <xf numFmtId="0" fontId="9" fillId="0" borderId="0" applyFont="0" applyFill="0" applyBorder="0" applyAlignment="0" applyProtection="0"/>
    <xf numFmtId="0" fontId="37" fillId="0" borderId="0"/>
    <xf numFmtId="0" fontId="6"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4" fillId="0" borderId="0"/>
    <xf numFmtId="0" fontId="9" fillId="0" borderId="0"/>
    <xf numFmtId="0" fontId="9" fillId="0" borderId="0"/>
    <xf numFmtId="0" fontId="9" fillId="0" borderId="0"/>
    <xf numFmtId="0" fontId="9" fillId="0" borderId="0"/>
    <xf numFmtId="0" fontId="79" fillId="0" borderId="0"/>
    <xf numFmtId="0" fontId="9" fillId="0" borderId="0"/>
    <xf numFmtId="0" fontId="9" fillId="0" borderId="0"/>
    <xf numFmtId="0" fontId="9" fillId="0" borderId="0"/>
    <xf numFmtId="0" fontId="7"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applyFont="0" applyFill="0" applyBorder="0" applyAlignment="0" applyProtection="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6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135" fillId="0" borderId="0"/>
    <xf numFmtId="0" fontId="135" fillId="0" borderId="0"/>
    <xf numFmtId="0" fontId="135" fillId="0" borderId="0"/>
    <xf numFmtId="0" fontId="135"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70" fillId="0" borderId="0" applyFill="0" applyBorder="0">
      <protection locked="0"/>
    </xf>
    <xf numFmtId="0" fontId="10" fillId="23" borderId="7" applyNumberFormat="0" applyFont="0" applyAlignment="0" applyProtection="0"/>
    <xf numFmtId="0" fontId="10" fillId="23" borderId="7" applyNumberFormat="0" applyFont="0" applyAlignment="0" applyProtection="0"/>
    <xf numFmtId="0" fontId="23" fillId="23" borderId="7" applyNumberFormat="0" applyFont="0" applyAlignment="0" applyProtection="0"/>
    <xf numFmtId="0" fontId="136" fillId="0" borderId="18"/>
    <xf numFmtId="215" fontId="9" fillId="0" borderId="0" applyFont="0" applyFill="0" applyBorder="0" applyAlignment="0" applyProtection="0"/>
    <xf numFmtId="0" fontId="9" fillId="0" borderId="13"/>
    <xf numFmtId="176" fontId="9" fillId="0" borderId="0" applyFont="0" applyFill="0" applyBorder="0" applyAlignment="0" applyProtection="0"/>
    <xf numFmtId="14" fontId="9" fillId="0" borderId="0" applyFont="0" applyFill="0" applyBorder="0" applyAlignment="0" applyProtection="0"/>
    <xf numFmtId="175" fontId="137" fillId="0" borderId="13" applyBorder="0"/>
    <xf numFmtId="1" fontId="9" fillId="0" borderId="0" applyFont="0" applyFill="0" applyBorder="0" applyAlignment="0" applyProtection="0"/>
    <xf numFmtId="0" fontId="138" fillId="0" borderId="0">
      <alignment horizontal="left"/>
    </xf>
    <xf numFmtId="0" fontId="139" fillId="0" borderId="0" applyNumberFormat="0" applyFill="0" applyBorder="0" applyAlignment="0" applyProtection="0"/>
    <xf numFmtId="0" fontId="140" fillId="0" borderId="0" applyNumberFormat="0" applyFill="0" applyBorder="0" applyAlignment="0" applyProtection="0"/>
    <xf numFmtId="216" fontId="9" fillId="0" borderId="0" applyFont="0" applyFill="0" applyBorder="0" applyAlignment="0" applyProtection="0"/>
    <xf numFmtId="217" fontId="9" fillId="0" borderId="0" applyFont="0" applyFill="0" applyBorder="0" applyAlignment="0" applyProtection="0"/>
    <xf numFmtId="0" fontId="141" fillId="0" borderId="0" applyNumberFormat="0" applyFill="0" applyBorder="0" applyAlignment="0" applyProtection="0"/>
    <xf numFmtId="218" fontId="9" fillId="0" borderId="0" applyFon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9" fillId="0" borderId="0" applyNumberFormat="0" applyFont="0" applyFill="0" applyAlignment="0" applyProtection="0"/>
    <xf numFmtId="10" fontId="9" fillId="0" borderId="0" applyFont="0" applyFill="0" applyBorder="0" applyAlignment="0" applyProtection="0"/>
    <xf numFmtId="0" fontId="144" fillId="20" borderId="8" applyNumberFormat="0" applyAlignment="0" applyProtection="0"/>
    <xf numFmtId="40" fontId="145" fillId="37" borderId="0">
      <alignment horizontal="right"/>
    </xf>
    <xf numFmtId="49" fontId="146" fillId="0" borderId="0">
      <alignment horizontal="center"/>
    </xf>
    <xf numFmtId="0" fontId="147" fillId="37" borderId="29"/>
    <xf numFmtId="0" fontId="148" fillId="0" borderId="0" applyBorder="0">
      <alignment horizontal="centerContinuous"/>
    </xf>
    <xf numFmtId="0" fontId="149" fillId="0" borderId="0" applyBorder="0">
      <alignment horizontal="centerContinuous"/>
    </xf>
    <xf numFmtId="9" fontId="150" fillId="0" borderId="0" applyFont="0" applyFill="0" applyBorder="0" applyAlignment="0" applyProtection="0"/>
    <xf numFmtId="10" fontId="150" fillId="0" borderId="0" applyFont="0" applyFill="0" applyBorder="0" applyAlignment="0" applyProtection="0"/>
    <xf numFmtId="9" fontId="151" fillId="0" borderId="0"/>
    <xf numFmtId="219" fontId="71" fillId="0" borderId="0" applyFill="0" applyBorder="0"/>
    <xf numFmtId="219" fontId="70" fillId="0" borderId="0" applyFill="0" applyBorder="0">
      <protection locked="0"/>
    </xf>
    <xf numFmtId="219" fontId="9" fillId="0" borderId="0" applyFill="0" applyBorder="0"/>
    <xf numFmtId="9" fontId="135" fillId="0" borderId="0" applyFont="0" applyFill="0" applyBorder="0" applyAlignment="0" applyProtection="0"/>
    <xf numFmtId="9" fontId="1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52" fillId="0" borderId="0" applyFont="0" applyFill="0" applyBorder="0" applyAlignment="0" applyProtection="0"/>
    <xf numFmtId="9" fontId="9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27" fillId="0" borderId="0" applyFont="0" applyFill="0" applyBorder="0" applyAlignment="0" applyProtection="0"/>
    <xf numFmtId="0" fontId="50" fillId="0" borderId="0" applyNumberFormat="0" applyFont="0" applyFill="0" applyBorder="0" applyAlignment="0" applyProtection="0">
      <alignment horizontal="left"/>
    </xf>
    <xf numFmtId="15" fontId="50" fillId="0" borderId="0" applyFont="0" applyFill="0" applyBorder="0" applyAlignment="0" applyProtection="0"/>
    <xf numFmtId="4" fontId="50" fillId="0" borderId="0" applyFont="0" applyFill="0" applyBorder="0" applyAlignment="0" applyProtection="0"/>
    <xf numFmtId="0" fontId="153" fillId="0" borderId="38">
      <alignment horizontal="center"/>
    </xf>
    <xf numFmtId="3" fontId="50" fillId="0" borderId="0" applyFont="0" applyFill="0" applyBorder="0" applyAlignment="0" applyProtection="0"/>
    <xf numFmtId="0" fontId="50" fillId="63" borderId="0" applyNumberFormat="0" applyFont="0" applyBorder="0" applyAlignment="0" applyProtection="0"/>
    <xf numFmtId="220" fontId="34" fillId="0" borderId="0" applyFont="0" applyFill="0" applyBorder="0" applyAlignment="0" applyProtection="0">
      <alignment horizontal="right"/>
    </xf>
    <xf numFmtId="0" fontId="154" fillId="0" borderId="0"/>
    <xf numFmtId="221" fontId="7" fillId="0" borderId="0" applyFill="0" applyBorder="0">
      <alignment horizontal="right" vertical="center"/>
    </xf>
    <xf numFmtId="4" fontId="38" fillId="22" borderId="39" applyNumberFormat="0" applyProtection="0">
      <alignment vertical="center"/>
    </xf>
    <xf numFmtId="4" fontId="155" fillId="27" borderId="39" applyNumberFormat="0" applyProtection="0">
      <alignment vertical="center"/>
    </xf>
    <xf numFmtId="4" fontId="38" fillId="27" borderId="39" applyNumberFormat="0" applyProtection="0">
      <alignment horizontal="left" vertical="center" indent="1"/>
    </xf>
    <xf numFmtId="0" fontId="38" fillId="27" borderId="39" applyNumberFormat="0" applyProtection="0">
      <alignment horizontal="left" vertical="top" indent="1"/>
    </xf>
    <xf numFmtId="4" fontId="38" fillId="64" borderId="0" applyNumberFormat="0" applyProtection="0">
      <alignment horizontal="left" vertical="center" indent="1"/>
    </xf>
    <xf numFmtId="4" fontId="44" fillId="3" borderId="39" applyNumberFormat="0" applyProtection="0">
      <alignment horizontal="right" vertical="center"/>
    </xf>
    <xf numFmtId="4" fontId="44" fillId="9" borderId="39" applyNumberFormat="0" applyProtection="0">
      <alignment horizontal="right" vertical="center"/>
    </xf>
    <xf numFmtId="4" fontId="44" fillId="17" borderId="39" applyNumberFormat="0" applyProtection="0">
      <alignment horizontal="right" vertical="center"/>
    </xf>
    <xf numFmtId="4" fontId="44" fillId="11" borderId="39" applyNumberFormat="0" applyProtection="0">
      <alignment horizontal="right" vertical="center"/>
    </xf>
    <xf numFmtId="4" fontId="44" fillId="15" borderId="39" applyNumberFormat="0" applyProtection="0">
      <alignment horizontal="right" vertical="center"/>
    </xf>
    <xf numFmtId="4" fontId="44" fillId="19" borderId="39" applyNumberFormat="0" applyProtection="0">
      <alignment horizontal="right" vertical="center"/>
    </xf>
    <xf numFmtId="4" fontId="44" fillId="18" borderId="39" applyNumberFormat="0" applyProtection="0">
      <alignment horizontal="right" vertical="center"/>
    </xf>
    <xf numFmtId="4" fontId="44" fillId="65" borderId="39" applyNumberFormat="0" applyProtection="0">
      <alignment horizontal="right" vertical="center"/>
    </xf>
    <xf numFmtId="4" fontId="44" fillId="10" borderId="39" applyNumberFormat="0" applyProtection="0">
      <alignment horizontal="right" vertical="center"/>
    </xf>
    <xf numFmtId="4" fontId="38" fillId="66" borderId="40" applyNumberFormat="0" applyProtection="0">
      <alignment horizontal="left" vertical="center" indent="1"/>
    </xf>
    <xf numFmtId="4" fontId="44" fillId="67" borderId="0" applyNumberFormat="0" applyProtection="0">
      <alignment horizontal="left" vertical="center" indent="1"/>
    </xf>
    <xf numFmtId="4" fontId="82" fillId="68" borderId="0" applyNumberFormat="0" applyProtection="0">
      <alignment horizontal="left" vertical="center" indent="1"/>
    </xf>
    <xf numFmtId="4" fontId="44" fillId="69" borderId="39" applyNumberFormat="0" applyProtection="0">
      <alignment horizontal="right" vertical="center"/>
    </xf>
    <xf numFmtId="4" fontId="44" fillId="67" borderId="0" applyNumberFormat="0" applyProtection="0">
      <alignment horizontal="left" vertical="center" indent="1"/>
    </xf>
    <xf numFmtId="4" fontId="44" fillId="64" borderId="0" applyNumberFormat="0" applyProtection="0">
      <alignment horizontal="left" vertical="center" indent="1"/>
    </xf>
    <xf numFmtId="0" fontId="9" fillId="68" borderId="39" applyNumberFormat="0" applyProtection="0">
      <alignment horizontal="left" vertical="center" indent="1"/>
    </xf>
    <xf numFmtId="0" fontId="9" fillId="68" borderId="39" applyNumberFormat="0" applyProtection="0">
      <alignment horizontal="left" vertical="top" indent="1"/>
    </xf>
    <xf numFmtId="0" fontId="9" fillId="64" borderId="39" applyNumberFormat="0" applyProtection="0">
      <alignment horizontal="left" vertical="center" indent="1"/>
    </xf>
    <xf numFmtId="0" fontId="9" fillId="64" borderId="39" applyNumberFormat="0" applyProtection="0">
      <alignment horizontal="left" vertical="top" indent="1"/>
    </xf>
    <xf numFmtId="0" fontId="9" fillId="55" borderId="39" applyNumberFormat="0" applyProtection="0">
      <alignment horizontal="left" vertical="center" indent="1"/>
    </xf>
    <xf numFmtId="0" fontId="9" fillId="55" borderId="39" applyNumberFormat="0" applyProtection="0">
      <alignment horizontal="left" vertical="top" indent="1"/>
    </xf>
    <xf numFmtId="0" fontId="9" fillId="45" borderId="39" applyNumberFormat="0" applyProtection="0">
      <alignment horizontal="left" vertical="center" indent="1"/>
    </xf>
    <xf numFmtId="0" fontId="9" fillId="45" borderId="39" applyNumberFormat="0" applyProtection="0">
      <alignment horizontal="left" vertical="top" indent="1"/>
    </xf>
    <xf numFmtId="4" fontId="44" fillId="57" borderId="39" applyNumberFormat="0" applyProtection="0">
      <alignment vertical="center"/>
    </xf>
    <xf numFmtId="4" fontId="156" fillId="57" borderId="39" applyNumberFormat="0" applyProtection="0">
      <alignment vertical="center"/>
    </xf>
    <xf numFmtId="4" fontId="44" fillId="57" borderId="39" applyNumberFormat="0" applyProtection="0">
      <alignment horizontal="left" vertical="center" indent="1"/>
    </xf>
    <xf numFmtId="0" fontId="44" fillId="57" borderId="39" applyNumberFormat="0" applyProtection="0">
      <alignment horizontal="left" vertical="top" indent="1"/>
    </xf>
    <xf numFmtId="4" fontId="44" fillId="67" borderId="39" applyNumberFormat="0" applyProtection="0">
      <alignment horizontal="right" vertical="center"/>
    </xf>
    <xf numFmtId="4" fontId="156" fillId="67" borderId="39" applyNumberFormat="0" applyProtection="0">
      <alignment horizontal="right" vertical="center"/>
    </xf>
    <xf numFmtId="4" fontId="44" fillId="69" borderId="39" applyNumberFormat="0" applyProtection="0">
      <alignment horizontal="left" vertical="center" indent="1"/>
    </xf>
    <xf numFmtId="0" fontId="44" fillId="64" borderId="39" applyNumberFormat="0" applyProtection="0">
      <alignment horizontal="left" vertical="top" indent="1"/>
    </xf>
    <xf numFmtId="4" fontId="157" fillId="70" borderId="0" applyNumberFormat="0" applyProtection="0">
      <alignment horizontal="left" vertical="center" indent="1"/>
    </xf>
    <xf numFmtId="4" fontId="158" fillId="67" borderId="39" applyNumberFormat="0" applyProtection="0">
      <alignment horizontal="right" vertical="center"/>
    </xf>
    <xf numFmtId="37" fontId="7" fillId="23" borderId="0" applyNumberFormat="0" applyFont="0" applyBorder="0" applyAlignment="0" applyProtection="0"/>
    <xf numFmtId="182" fontId="7" fillId="46" borderId="0" applyNumberFormat="0" applyFont="0" applyBorder="0" applyAlignment="0" applyProtection="0"/>
    <xf numFmtId="182" fontId="7" fillId="20" borderId="0" applyNumberFormat="0" applyFont="0" applyBorder="0" applyAlignment="0" applyProtection="0"/>
    <xf numFmtId="37" fontId="7" fillId="0" borderId="0" applyNumberFormat="0" applyFont="0" applyFill="0" applyBorder="0" applyAlignment="0" applyProtection="0"/>
    <xf numFmtId="182" fontId="7" fillId="20" borderId="0" applyNumberFormat="0" applyFont="0" applyBorder="0" applyAlignment="0" applyProtection="0"/>
    <xf numFmtId="182" fontId="7" fillId="0" borderId="0" applyNumberFormat="0" applyFont="0" applyFill="0" applyBorder="0" applyAlignment="0" applyProtection="0"/>
    <xf numFmtId="182" fontId="7" fillId="0" borderId="0" applyNumberFormat="0" applyFont="0" applyBorder="0" applyAlignment="0" applyProtection="0"/>
    <xf numFmtId="222" fontId="49" fillId="0" borderId="14">
      <alignment horizontal="right"/>
    </xf>
    <xf numFmtId="0" fontId="159" fillId="0" borderId="0"/>
    <xf numFmtId="0" fontId="160" fillId="0" borderId="0" applyFill="0" applyBorder="0" applyAlignment="0"/>
    <xf numFmtId="178" fontId="67" fillId="35" borderId="0">
      <alignment vertical="center"/>
    </xf>
    <xf numFmtId="0" fontId="50" fillId="0" borderId="41"/>
    <xf numFmtId="0" fontId="161" fillId="20" borderId="42">
      <alignment horizontal="center"/>
    </xf>
    <xf numFmtId="0" fontId="162" fillId="0" borderId="0" applyNumberFormat="0" applyFill="0" applyBorder="0" applyAlignment="0" applyProtection="0"/>
    <xf numFmtId="180" fontId="48" fillId="55" borderId="1" applyNumberFormat="0"/>
    <xf numFmtId="0" fontId="163" fillId="71" borderId="0">
      <protection hidden="1"/>
    </xf>
    <xf numFmtId="223" fontId="7" fillId="0" borderId="0" applyAlignment="0" applyProtection="0"/>
    <xf numFmtId="224" fontId="44" fillId="0" borderId="0" applyFill="0" applyBorder="0" applyAlignment="0"/>
    <xf numFmtId="0" fontId="9" fillId="0" borderId="0"/>
    <xf numFmtId="0" fontId="127" fillId="0" borderId="0"/>
    <xf numFmtId="0" fontId="127" fillId="0" borderId="0"/>
    <xf numFmtId="0" fontId="40" fillId="0" borderId="0"/>
    <xf numFmtId="0" fontId="39" fillId="0" borderId="10" applyFont="0" applyFill="0" applyAlignment="0" applyProtection="0"/>
    <xf numFmtId="0" fontId="55" fillId="72" borderId="0"/>
    <xf numFmtId="178" fontId="164" fillId="0" borderId="43">
      <alignment vertical="center"/>
    </xf>
    <xf numFmtId="194" fontId="165" fillId="0" borderId="44" applyNumberFormat="0" applyFont="0" applyFill="0" applyAlignment="0" applyProtection="0"/>
    <xf numFmtId="182" fontId="51" fillId="27" borderId="0">
      <alignment horizontal="center"/>
      <protection locked="0"/>
    </xf>
    <xf numFmtId="0" fontId="166" fillId="73" borderId="0" applyNumberFormat="0" applyBorder="0" applyAlignment="0">
      <protection locked="0"/>
    </xf>
    <xf numFmtId="207" fontId="61" fillId="74" borderId="0"/>
    <xf numFmtId="0" fontId="167" fillId="0" borderId="0"/>
    <xf numFmtId="0" fontId="98" fillId="0" borderId="0"/>
    <xf numFmtId="0" fontId="98" fillId="0" borderId="0"/>
    <xf numFmtId="49" fontId="39" fillId="0" borderId="0" applyFont="0" applyFill="0" applyBorder="0" applyAlignment="0"/>
    <xf numFmtId="0" fontId="95" fillId="0" borderId="45" applyFont="0"/>
    <xf numFmtId="0" fontId="39" fillId="0" borderId="0" applyFont="0" applyFill="0" applyBorder="0" applyAlignment="0" applyProtection="0"/>
    <xf numFmtId="178" fontId="67" fillId="75" borderId="0" applyNumberFormat="0">
      <alignment vertical="center"/>
    </xf>
    <xf numFmtId="178" fontId="168" fillId="0" borderId="0" applyNumberFormat="0">
      <alignment vertical="center"/>
    </xf>
    <xf numFmtId="178" fontId="164" fillId="0" borderId="0" applyNumberFormat="0">
      <alignment vertical="center"/>
    </xf>
    <xf numFmtId="0" fontId="28" fillId="0" borderId="0" applyNumberFormat="0" applyFill="0" applyBorder="0" applyAlignment="0" applyProtection="0"/>
    <xf numFmtId="0" fontId="169" fillId="25" borderId="0"/>
    <xf numFmtId="190" fontId="158" fillId="0" borderId="0" applyNumberFormat="0" applyFill="0" applyBorder="0" applyAlignment="0" applyProtection="0"/>
    <xf numFmtId="178" fontId="164" fillId="0" borderId="46">
      <alignment vertical="center"/>
    </xf>
    <xf numFmtId="178" fontId="164" fillId="0" borderId="43">
      <alignment vertical="center"/>
    </xf>
    <xf numFmtId="194" fontId="165" fillId="0" borderId="47" applyNumberFormat="0" applyFont="0" applyFill="0" applyAlignment="0" applyProtection="0"/>
    <xf numFmtId="178" fontId="170" fillId="0" borderId="25" applyFill="0"/>
    <xf numFmtId="178" fontId="71" fillId="0" borderId="25" applyFill="0"/>
    <xf numFmtId="178" fontId="71" fillId="0" borderId="10" applyFill="0"/>
    <xf numFmtId="0" fontId="29" fillId="0" borderId="9" applyNumberFormat="0" applyFill="0" applyAlignment="0" applyProtection="0"/>
    <xf numFmtId="0" fontId="29" fillId="0" borderId="9" applyNumberFormat="0" applyFill="0" applyAlignment="0" applyProtection="0"/>
    <xf numFmtId="0" fontId="39" fillId="0" borderId="48" applyFont="0" applyFill="0" applyAlignment="0" applyProtection="0"/>
    <xf numFmtId="41" fontId="9" fillId="0" borderId="0" applyFont="0" applyFill="0" applyBorder="0" applyAlignment="0" applyProtection="0"/>
    <xf numFmtId="43" fontId="9" fillId="0" borderId="0" applyFont="0" applyFill="0" applyBorder="0" applyAlignment="0" applyProtection="0"/>
    <xf numFmtId="0" fontId="171" fillId="0" borderId="0"/>
    <xf numFmtId="0" fontId="172" fillId="76" borderId="1" applyNumberFormat="0"/>
    <xf numFmtId="222" fontId="49" fillId="0" borderId="14">
      <alignment horizontal="right"/>
    </xf>
    <xf numFmtId="42" fontId="9" fillId="0" borderId="0" applyFont="0" applyFill="0" applyBorder="0" applyAlignment="0" applyProtection="0"/>
    <xf numFmtId="225" fontId="9" fillId="0" borderId="0" applyFont="0" applyFill="0" applyBorder="0" applyAlignment="0" applyProtection="0"/>
    <xf numFmtId="226" fontId="9" fillId="0" borderId="0" applyFont="0" applyFill="0" applyBorder="0" applyAlignment="0" applyProtection="0"/>
    <xf numFmtId="0" fontId="173" fillId="0" borderId="0" applyNumberFormat="0" applyFill="0" applyBorder="0" applyAlignment="0" applyProtection="0"/>
    <xf numFmtId="227" fontId="9" fillId="0" borderId="0" applyFont="0" applyFill="0" applyBorder="0" applyAlignment="0" applyProtection="0"/>
    <xf numFmtId="0" fontId="127" fillId="0" borderId="0" applyFont="0" applyFill="0" applyBorder="0" applyAlignment="0" applyProtection="0"/>
    <xf numFmtId="0" fontId="174" fillId="0" borderId="0" applyNumberFormat="0" applyFill="0" applyBorder="0"/>
    <xf numFmtId="0" fontId="158" fillId="0" borderId="0" applyNumberFormat="0" applyFill="0" applyBorder="0" applyAlignment="0" applyProtection="0"/>
    <xf numFmtId="228" fontId="32" fillId="0" borderId="49" applyNumberFormat="0" applyAlignment="0"/>
    <xf numFmtId="0" fontId="9" fillId="10" borderId="0" applyNumberFormat="0" applyFont="0" applyBorder="0" applyAlignment="0" applyProtection="0"/>
    <xf numFmtId="0" fontId="138" fillId="0" borderId="0" applyNumberFormat="0" applyFill="0" applyBorder="0" applyAlignment="0"/>
    <xf numFmtId="229" fontId="69" fillId="0" borderId="50"/>
    <xf numFmtId="0" fontId="9" fillId="77" borderId="0" applyNumberFormat="0" applyFont="0" applyBorder="0" applyAlignment="0">
      <protection hidden="1"/>
    </xf>
    <xf numFmtId="0" fontId="175" fillId="0" borderId="0"/>
    <xf numFmtId="0" fontId="7" fillId="0" borderId="0"/>
    <xf numFmtId="0" fontId="7" fillId="0" borderId="0"/>
    <xf numFmtId="0" fontId="9" fillId="0" borderId="0"/>
    <xf numFmtId="230" fontId="26" fillId="0" borderId="0">
      <alignment horizontal="right"/>
    </xf>
    <xf numFmtId="230" fontId="177" fillId="0" borderId="0">
      <alignment horizontal="right"/>
    </xf>
    <xf numFmtId="230" fontId="177" fillId="0" borderId="0">
      <alignment horizontal="left" indent="2"/>
    </xf>
    <xf numFmtId="0" fontId="178" fillId="0" borderId="0">
      <alignment horizontal="right" wrapText="1"/>
    </xf>
    <xf numFmtId="0" fontId="9" fillId="0" borderId="0"/>
    <xf numFmtId="43" fontId="9" fillId="0" borderId="0" applyFont="0" applyFill="0" applyBorder="0" applyProtection="0">
      <alignment wrapText="1"/>
    </xf>
    <xf numFmtId="9" fontId="6" fillId="0" borderId="0" applyFont="0" applyFill="0" applyBorder="0" applyAlignment="0" applyProtection="0"/>
    <xf numFmtId="0" fontId="9" fillId="0" borderId="0"/>
    <xf numFmtId="0" fontId="6" fillId="0" borderId="0"/>
    <xf numFmtId="0" fontId="6" fillId="0" borderId="0"/>
    <xf numFmtId="0" fontId="7" fillId="0" borderId="0" applyFont="0" applyFill="0" applyBorder="0" applyAlignment="0" applyProtection="0"/>
    <xf numFmtId="0" fontId="7" fillId="0" borderId="0"/>
    <xf numFmtId="0" fontId="5" fillId="0" borderId="0"/>
    <xf numFmtId="0" fontId="6" fillId="0" borderId="0"/>
    <xf numFmtId="43" fontId="6" fillId="0" borderId="0" applyFont="0" applyFill="0" applyBorder="0" applyAlignment="0" applyProtection="0"/>
    <xf numFmtId="0" fontId="4" fillId="0" borderId="0"/>
    <xf numFmtId="0" fontId="3" fillId="0" borderId="0"/>
    <xf numFmtId="43" fontId="6" fillId="0" borderId="0" applyFont="0" applyFill="0" applyBorder="0" applyAlignment="0" applyProtection="0"/>
    <xf numFmtId="0" fontId="2" fillId="0" borderId="0"/>
    <xf numFmtId="0" fontId="1" fillId="0" borderId="0"/>
    <xf numFmtId="0" fontId="1" fillId="0" borderId="0"/>
  </cellStyleXfs>
  <cellXfs count="300">
    <xf numFmtId="0" fontId="0" fillId="0" borderId="0" xfId="0"/>
    <xf numFmtId="0" fontId="176" fillId="0" borderId="0" xfId="0" applyFont="1"/>
    <xf numFmtId="0" fontId="7" fillId="0" borderId="0" xfId="655"/>
    <xf numFmtId="0" fontId="7" fillId="0" borderId="0" xfId="668" applyFont="1" applyFill="1"/>
    <xf numFmtId="0" fontId="7" fillId="0" borderId="0" xfId="668" applyFill="1"/>
    <xf numFmtId="0" fontId="7" fillId="0" borderId="0" xfId="668"/>
    <xf numFmtId="0" fontId="7" fillId="0" borderId="0" xfId="668" applyFont="1" applyBorder="1"/>
    <xf numFmtId="0" fontId="7" fillId="0" borderId="0" xfId="668" applyFont="1"/>
    <xf numFmtId="0" fontId="179" fillId="0" borderId="0" xfId="668" applyFont="1"/>
    <xf numFmtId="165" fontId="7" fillId="0" borderId="0" xfId="668" applyNumberFormat="1" applyFont="1" applyFill="1"/>
    <xf numFmtId="166" fontId="7" fillId="0" borderId="0" xfId="51" applyNumberFormat="1" applyFont="1" applyAlignment="1">
      <alignment horizontal="right" indent="1"/>
    </xf>
    <xf numFmtId="165" fontId="179" fillId="0" borderId="0" xfId="668" applyNumberFormat="1" applyFont="1" applyFill="1"/>
    <xf numFmtId="0" fontId="35" fillId="0" borderId="0" xfId="668" applyFont="1"/>
    <xf numFmtId="0" fontId="179" fillId="0" borderId="0" xfId="655" applyFont="1"/>
    <xf numFmtId="0" fontId="179" fillId="0" borderId="0" xfId="655" applyFont="1" applyAlignment="1">
      <alignment horizontal="left" indent="1"/>
    </xf>
    <xf numFmtId="3" fontId="7" fillId="0" borderId="0" xfId="655" applyNumberFormat="1"/>
    <xf numFmtId="0" fontId="179" fillId="0" borderId="0" xfId="0" applyFont="1"/>
    <xf numFmtId="0" fontId="176" fillId="0" borderId="0" xfId="0" applyFont="1" applyAlignment="1">
      <alignment horizontal="center"/>
    </xf>
    <xf numFmtId="231" fontId="179" fillId="0" borderId="0" xfId="0" applyNumberFormat="1" applyFont="1"/>
    <xf numFmtId="231" fontId="176" fillId="0" borderId="0" xfId="0" applyNumberFormat="1" applyFont="1"/>
    <xf numFmtId="0" fontId="35" fillId="0" borderId="0" xfId="0" applyFont="1"/>
    <xf numFmtId="231" fontId="185" fillId="0" borderId="0" xfId="0" applyNumberFormat="1" applyFont="1"/>
    <xf numFmtId="0" fontId="186" fillId="0" borderId="0" xfId="0" applyFont="1"/>
    <xf numFmtId="0" fontId="7" fillId="0" borderId="0" xfId="0" quotePrefix="1" applyFont="1" applyAlignment="1">
      <alignment horizontal="left"/>
    </xf>
    <xf numFmtId="0" fontId="7" fillId="0" borderId="0" xfId="377" applyFont="1"/>
    <xf numFmtId="0" fontId="179" fillId="0" borderId="0" xfId="377" applyFont="1"/>
    <xf numFmtId="3" fontId="179" fillId="0" borderId="0" xfId="377" applyNumberFormat="1" applyFont="1"/>
    <xf numFmtId="3" fontId="183" fillId="0" borderId="0" xfId="377" applyNumberFormat="1" applyFont="1"/>
    <xf numFmtId="0" fontId="187" fillId="0" borderId="0" xfId="655" applyFont="1" applyAlignment="1">
      <alignment vertical="center"/>
    </xf>
    <xf numFmtId="0" fontId="180" fillId="0" borderId="10" xfId="0" applyFont="1" applyBorder="1" applyAlignment="1">
      <alignment horizontal="center" vertical="center" wrapText="1"/>
    </xf>
    <xf numFmtId="3" fontId="179" fillId="0" borderId="0" xfId="668" applyNumberFormat="1" applyFont="1" applyAlignment="1">
      <alignment horizontal="right" indent="1"/>
    </xf>
    <xf numFmtId="0" fontId="176" fillId="0" borderId="0" xfId="655" applyFont="1" applyAlignment="1">
      <alignment horizontal="left" indent="1"/>
    </xf>
    <xf numFmtId="0" fontId="176" fillId="0" borderId="0" xfId="0" applyFont="1" applyAlignment="1">
      <alignment vertical="center"/>
    </xf>
    <xf numFmtId="0" fontId="176" fillId="78" borderId="0" xfId="0" applyFont="1" applyFill="1"/>
    <xf numFmtId="0" fontId="0" fillId="0" borderId="0" xfId="0" applyAlignment="1">
      <alignment vertical="center"/>
    </xf>
    <xf numFmtId="231" fontId="179" fillId="78" borderId="0" xfId="0" applyNumberFormat="1" applyFont="1" applyFill="1" applyAlignment="1">
      <alignment vertical="center"/>
    </xf>
    <xf numFmtId="0" fontId="32" fillId="0" borderId="0" xfId="0" applyFont="1" applyAlignment="1">
      <alignment vertical="center"/>
    </xf>
    <xf numFmtId="165" fontId="7" fillId="0" borderId="0" xfId="668" applyNumberFormat="1" applyFont="1"/>
    <xf numFmtId="0" fontId="35" fillId="0" borderId="0" xfId="669" applyFont="1"/>
    <xf numFmtId="0" fontId="176" fillId="0" borderId="0" xfId="674" applyFont="1"/>
    <xf numFmtId="0" fontId="176" fillId="0" borderId="0" xfId="674" applyFont="1" applyAlignment="1">
      <alignment vertical="center"/>
    </xf>
    <xf numFmtId="0" fontId="180" fillId="0" borderId="0" xfId="0" applyFont="1" applyAlignment="1">
      <alignment horizontal="justify" vertical="center"/>
    </xf>
    <xf numFmtId="0" fontId="0" fillId="78" borderId="0" xfId="0" applyFill="1"/>
    <xf numFmtId="0" fontId="32" fillId="78" borderId="0" xfId="0" applyFont="1" applyFill="1" applyAlignment="1">
      <alignment vertical="center"/>
    </xf>
    <xf numFmtId="0" fontId="176" fillId="78" borderId="0" xfId="0" applyFont="1" applyFill="1" applyAlignment="1">
      <alignment vertical="center"/>
    </xf>
    <xf numFmtId="0" fontId="0" fillId="78" borderId="0" xfId="0" applyFill="1" applyAlignment="1">
      <alignment vertical="center"/>
    </xf>
    <xf numFmtId="0" fontId="176" fillId="78" borderId="0" xfId="0" applyFont="1" applyFill="1" applyAlignment="1">
      <alignment horizontal="right"/>
    </xf>
    <xf numFmtId="168" fontId="176" fillId="78" borderId="0" xfId="0" applyNumberFormat="1" applyFont="1" applyFill="1"/>
    <xf numFmtId="0" fontId="179" fillId="0" borderId="0" xfId="655" applyFont="1" applyAlignment="1">
      <alignment vertical="center"/>
    </xf>
    <xf numFmtId="166" fontId="176" fillId="78" borderId="0" xfId="0" applyNumberFormat="1" applyFont="1" applyFill="1" applyAlignment="1">
      <alignment horizontal="right"/>
    </xf>
    <xf numFmtId="0" fontId="184" fillId="78" borderId="0" xfId="0" applyFont="1" applyFill="1" applyAlignment="1">
      <alignment horizontal="right"/>
    </xf>
    <xf numFmtId="0" fontId="179" fillId="78" borderId="0" xfId="655" applyFont="1" applyFill="1" applyAlignment="1">
      <alignment vertical="center"/>
    </xf>
    <xf numFmtId="234" fontId="176" fillId="78" borderId="0" xfId="0" applyNumberFormat="1" applyFont="1" applyFill="1"/>
    <xf numFmtId="3" fontId="176" fillId="78" borderId="0" xfId="0" applyNumberFormat="1" applyFont="1" applyFill="1"/>
    <xf numFmtId="0" fontId="184" fillId="78" borderId="0" xfId="0" applyFont="1" applyFill="1" applyAlignment="1">
      <alignment horizontal="right" vertical="center"/>
    </xf>
    <xf numFmtId="232" fontId="176" fillId="78" borderId="0" xfId="0" applyNumberFormat="1" applyFont="1" applyFill="1" applyAlignment="1">
      <alignment horizontal="right" vertical="center"/>
    </xf>
    <xf numFmtId="0" fontId="184" fillId="78" borderId="0" xfId="0" applyFont="1" applyFill="1" applyAlignment="1">
      <alignment horizontal="right" wrapText="1"/>
    </xf>
    <xf numFmtId="233" fontId="176" fillId="78" borderId="0" xfId="0" applyNumberFormat="1" applyFont="1" applyFill="1" applyAlignment="1">
      <alignment horizontal="right"/>
    </xf>
    <xf numFmtId="0" fontId="193" fillId="78" borderId="0" xfId="0" applyFont="1" applyFill="1" applyAlignment="1">
      <alignment horizontal="right"/>
    </xf>
    <xf numFmtId="3" fontId="193" fillId="78" borderId="0" xfId="0" applyNumberFormat="1" applyFont="1" applyFill="1"/>
    <xf numFmtId="234" fontId="193" fillId="78" borderId="0" xfId="0" applyNumberFormat="1" applyFont="1" applyFill="1"/>
    <xf numFmtId="0" fontId="179" fillId="0" borderId="0" xfId="655" applyFont="1" applyAlignment="1">
      <alignment horizontal="left"/>
    </xf>
    <xf numFmtId="0" fontId="176" fillId="0" borderId="0" xfId="655" applyFont="1" applyAlignment="1">
      <alignment horizontal="right" indent="1"/>
    </xf>
    <xf numFmtId="0" fontId="176" fillId="80" borderId="0" xfId="655" applyFont="1" applyFill="1" applyAlignment="1">
      <alignment horizontal="center"/>
    </xf>
    <xf numFmtId="0" fontId="176" fillId="0" borderId="0" xfId="655" applyFont="1" applyAlignment="1">
      <alignment horizontal="center"/>
    </xf>
    <xf numFmtId="0" fontId="7" fillId="0" borderId="0" xfId="655" applyAlignment="1">
      <alignment horizontal="left" indent="1"/>
    </xf>
    <xf numFmtId="3" fontId="176" fillId="0" borderId="0" xfId="0" applyNumberFormat="1" applyFont="1" applyAlignment="1">
      <alignment horizontal="right" indent="1"/>
    </xf>
    <xf numFmtId="3" fontId="176" fillId="80" borderId="0" xfId="0" applyNumberFormat="1" applyFont="1" applyFill="1" applyAlignment="1">
      <alignment horizontal="right" indent="1"/>
    </xf>
    <xf numFmtId="166" fontId="176" fillId="80" borderId="0" xfId="0" applyNumberFormat="1" applyFont="1" applyFill="1" applyAlignment="1">
      <alignment horizontal="right" indent="1"/>
    </xf>
    <xf numFmtId="0" fontId="176" fillId="0" borderId="0" xfId="0" applyFont="1" applyAlignment="1">
      <alignment horizontal="right" indent="1"/>
    </xf>
    <xf numFmtId="0" fontId="176" fillId="80" borderId="0" xfId="0" applyFont="1" applyFill="1" applyAlignment="1">
      <alignment horizontal="right" indent="1"/>
    </xf>
    <xf numFmtId="166" fontId="176" fillId="0" borderId="0" xfId="0" applyNumberFormat="1" applyFont="1" applyAlignment="1">
      <alignment horizontal="right" indent="1"/>
    </xf>
    <xf numFmtId="0" fontId="7" fillId="0" borderId="0" xfId="0" quotePrefix="1" applyFont="1"/>
    <xf numFmtId="0" fontId="35" fillId="0" borderId="0" xfId="0" quotePrefix="1" applyFont="1"/>
    <xf numFmtId="0" fontId="7" fillId="0" borderId="0" xfId="0" applyFont="1" applyAlignment="1">
      <alignment horizontal="left"/>
    </xf>
    <xf numFmtId="0" fontId="32" fillId="0" borderId="31" xfId="0" applyFont="1" applyBorder="1" applyAlignment="1">
      <alignment vertical="center"/>
    </xf>
    <xf numFmtId="0" fontId="176" fillId="0" borderId="10" xfId="671" applyFont="1" applyBorder="1"/>
    <xf numFmtId="0" fontId="176" fillId="0" borderId="10" xfId="671" applyFont="1" applyBorder="1" applyAlignment="1">
      <alignment horizontal="right" indent="1"/>
    </xf>
    <xf numFmtId="0" fontId="179" fillId="0" borderId="0" xfId="0" applyFont="1" applyAlignment="1">
      <alignment vertical="center"/>
    </xf>
    <xf numFmtId="0" fontId="193" fillId="0" borderId="0" xfId="0" applyFont="1" applyAlignment="1">
      <alignment horizontal="right"/>
    </xf>
    <xf numFmtId="0" fontId="7" fillId="0" borderId="0" xfId="0" applyFont="1"/>
    <xf numFmtId="231" fontId="0" fillId="0" borderId="0" xfId="0" applyNumberFormat="1"/>
    <xf numFmtId="231" fontId="185" fillId="0" borderId="0" xfId="0" applyNumberFormat="1" applyFont="1" applyAlignment="1">
      <alignment vertical="center"/>
    </xf>
    <xf numFmtId="0" fontId="185" fillId="0" borderId="0" xfId="0" applyFont="1" applyAlignment="1">
      <alignment vertical="center"/>
    </xf>
    <xf numFmtId="0" fontId="176" fillId="0" borderId="10" xfId="0" applyFont="1" applyBorder="1" applyAlignment="1">
      <alignment horizontal="center"/>
    </xf>
    <xf numFmtId="0" fontId="176" fillId="80" borderId="0" xfId="0" applyFont="1" applyFill="1"/>
    <xf numFmtId="0" fontId="176" fillId="0" borderId="10" xfId="0" applyFont="1" applyBorder="1"/>
    <xf numFmtId="0" fontId="176" fillId="80" borderId="10" xfId="0" applyFont="1" applyFill="1" applyBorder="1" applyAlignment="1">
      <alignment horizontal="center"/>
    </xf>
    <xf numFmtId="0" fontId="176" fillId="80" borderId="0" xfId="0" applyFont="1" applyFill="1" applyAlignment="1">
      <alignment horizontal="center"/>
    </xf>
    <xf numFmtId="49" fontId="176" fillId="0" borderId="0" xfId="0" applyNumberFormat="1" applyFont="1" applyAlignment="1">
      <alignment horizontal="left" indent="1"/>
    </xf>
    <xf numFmtId="49" fontId="184" fillId="0" borderId="0" xfId="0" applyNumberFormat="1" applyFont="1" applyAlignment="1">
      <alignment horizontal="left" indent="2"/>
    </xf>
    <xf numFmtId="3" fontId="184" fillId="0" borderId="0" xfId="0" applyNumberFormat="1" applyFont="1" applyAlignment="1">
      <alignment horizontal="right" indent="1"/>
    </xf>
    <xf numFmtId="3" fontId="184" fillId="80" borderId="0" xfId="0" applyNumberFormat="1" applyFont="1" applyFill="1" applyAlignment="1">
      <alignment horizontal="right" indent="1"/>
    </xf>
    <xf numFmtId="166" fontId="7" fillId="80" borderId="0" xfId="51" applyNumberFormat="1" applyFont="1" applyFill="1" applyAlignment="1">
      <alignment horizontal="right" indent="1"/>
    </xf>
    <xf numFmtId="0" fontId="176" fillId="0" borderId="0" xfId="0" quotePrefix="1" applyFont="1" applyAlignment="1">
      <alignment horizontal="left" indent="1"/>
    </xf>
    <xf numFmtId="0" fontId="176" fillId="0" borderId="0" xfId="0" quotePrefix="1" applyFont="1" applyAlignment="1">
      <alignment horizontal="right" indent="1"/>
    </xf>
    <xf numFmtId="49" fontId="184" fillId="0" borderId="0" xfId="0" applyNumberFormat="1" applyFont="1" applyAlignment="1">
      <alignment horizontal="right" indent="1"/>
    </xf>
    <xf numFmtId="49" fontId="184" fillId="80" borderId="0" xfId="0" applyNumberFormat="1" applyFont="1" applyFill="1" applyAlignment="1">
      <alignment horizontal="right" indent="1"/>
    </xf>
    <xf numFmtId="166" fontId="184" fillId="0" borderId="0" xfId="0" applyNumberFormat="1" applyFont="1" applyAlignment="1">
      <alignment horizontal="right" indent="1"/>
    </xf>
    <xf numFmtId="166" fontId="184" fillId="80" borderId="0" xfId="0" applyNumberFormat="1" applyFont="1" applyFill="1" applyAlignment="1">
      <alignment horizontal="right" indent="1"/>
    </xf>
    <xf numFmtId="3" fontId="176" fillId="0" borderId="0" xfId="674" applyNumberFormat="1" applyFont="1"/>
    <xf numFmtId="168" fontId="176" fillId="0" borderId="0" xfId="674" applyNumberFormat="1" applyFont="1"/>
    <xf numFmtId="166" fontId="0" fillId="78" borderId="0" xfId="0" applyNumberFormat="1" applyFill="1"/>
    <xf numFmtId="232" fontId="176" fillId="78" borderId="0" xfId="0" applyNumberFormat="1" applyFont="1" applyFill="1" applyAlignment="1">
      <alignment horizontal="right"/>
    </xf>
    <xf numFmtId="232" fontId="0" fillId="78" borderId="0" xfId="0" applyNumberFormat="1" applyFill="1"/>
    <xf numFmtId="232" fontId="176" fillId="78" borderId="0" xfId="675" applyNumberFormat="1" applyFont="1" applyFill="1"/>
    <xf numFmtId="0" fontId="180" fillId="0" borderId="51" xfId="0" applyFont="1" applyBorder="1" applyAlignment="1">
      <alignment horizontal="left" vertical="center" wrapText="1"/>
    </xf>
    <xf numFmtId="0" fontId="180" fillId="0" borderId="51" xfId="0" applyFont="1" applyBorder="1" applyAlignment="1">
      <alignment horizontal="center" vertical="center" wrapText="1"/>
    </xf>
    <xf numFmtId="0" fontId="180" fillId="0" borderId="0" xfId="0" applyFont="1" applyAlignment="1">
      <alignment horizontal="left" vertical="center" wrapText="1"/>
    </xf>
    <xf numFmtId="0" fontId="180" fillId="0" borderId="0" xfId="0" applyFont="1" applyAlignment="1">
      <alignment horizontal="center" vertical="center" wrapText="1"/>
    </xf>
    <xf numFmtId="0" fontId="181" fillId="0" borderId="0" xfId="0" applyFont="1" applyAlignment="1">
      <alignment horizontal="center" vertical="center" wrapText="1"/>
    </xf>
    <xf numFmtId="0" fontId="190" fillId="0" borderId="0" xfId="0" applyFont="1" applyAlignment="1">
      <alignment horizontal="left" vertical="center" wrapText="1"/>
    </xf>
    <xf numFmtId="0" fontId="196" fillId="0" borderId="0" xfId="0" applyFont="1" applyAlignment="1">
      <alignment horizontal="justify" vertical="center"/>
    </xf>
    <xf numFmtId="0" fontId="197" fillId="78" borderId="0" xfId="0" applyFont="1" applyFill="1" applyAlignment="1">
      <alignment vertical="center"/>
    </xf>
    <xf numFmtId="168" fontId="0" fillId="78" borderId="0" xfId="0" applyNumberFormat="1" applyFill="1"/>
    <xf numFmtId="234" fontId="176" fillId="78" borderId="0" xfId="0" applyNumberFormat="1" applyFont="1" applyFill="1" applyAlignment="1">
      <alignment horizontal="right"/>
    </xf>
    <xf numFmtId="0" fontId="195" fillId="0" borderId="0" xfId="0" applyFont="1" applyAlignment="1">
      <alignment horizontal="center" vertical="center" wrapText="1"/>
    </xf>
    <xf numFmtId="0" fontId="194" fillId="0" borderId="0" xfId="0" applyFont="1" applyAlignment="1">
      <alignment horizontal="justify" vertical="center" wrapText="1"/>
    </xf>
    <xf numFmtId="3" fontId="194" fillId="0" borderId="0" xfId="0" applyNumberFormat="1" applyFont="1" applyAlignment="1">
      <alignment horizontal="center" vertical="center" wrapText="1"/>
    </xf>
    <xf numFmtId="168" fontId="7" fillId="78" borderId="0" xfId="0" applyNumberFormat="1" applyFont="1" applyFill="1"/>
    <xf numFmtId="0" fontId="7" fillId="0" borderId="31" xfId="655" applyBorder="1"/>
    <xf numFmtId="3" fontId="7" fillId="0" borderId="0" xfId="668" applyNumberFormat="1" applyFont="1" applyAlignment="1">
      <alignment horizontal="right" indent="1"/>
    </xf>
    <xf numFmtId="3" fontId="7" fillId="80" borderId="0" xfId="668" applyNumberFormat="1" applyFont="1" applyFill="1" applyAlignment="1">
      <alignment horizontal="right" indent="1"/>
    </xf>
    <xf numFmtId="168" fontId="7" fillId="0" borderId="0" xfId="668" applyNumberFormat="1" applyFont="1" applyAlignment="1">
      <alignment horizontal="right" indent="1"/>
    </xf>
    <xf numFmtId="166" fontId="7" fillId="80" borderId="0" xfId="668" applyNumberFormat="1" applyFont="1" applyFill="1" applyAlignment="1">
      <alignment horizontal="right" indent="1"/>
    </xf>
    <xf numFmtId="0" fontId="7" fillId="0" borderId="0" xfId="668" applyFont="1" applyAlignment="1">
      <alignment horizontal="right" indent="1"/>
    </xf>
    <xf numFmtId="0" fontId="7" fillId="80" borderId="0" xfId="668" applyFont="1" applyFill="1" applyAlignment="1">
      <alignment horizontal="right" indent="1"/>
    </xf>
    <xf numFmtId="166" fontId="7" fillId="0" borderId="0" xfId="668" applyNumberFormat="1" applyFont="1" applyAlignment="1">
      <alignment horizontal="right" indent="1"/>
    </xf>
    <xf numFmtId="3" fontId="179" fillId="80" borderId="0" xfId="668" applyNumberFormat="1" applyFont="1" applyFill="1" applyAlignment="1">
      <alignment horizontal="right" indent="1"/>
    </xf>
    <xf numFmtId="3" fontId="7" fillId="0" borderId="0" xfId="668" applyNumberFormat="1" applyFont="1" applyFill="1" applyAlignment="1">
      <alignment horizontal="right" indent="1"/>
    </xf>
    <xf numFmtId="3" fontId="179" fillId="0" borderId="0" xfId="668" applyNumberFormat="1" applyFont="1" applyFill="1" applyAlignment="1">
      <alignment horizontal="right" indent="1"/>
    </xf>
    <xf numFmtId="0" fontId="176" fillId="80" borderId="10" xfId="655" applyFont="1" applyFill="1" applyBorder="1" applyAlignment="1">
      <alignment horizontal="right" indent="1"/>
    </xf>
    <xf numFmtId="0" fontId="7" fillId="0" borderId="0" xfId="655" applyAlignment="1">
      <alignment horizontal="right" indent="1"/>
    </xf>
    <xf numFmtId="0" fontId="7" fillId="0" borderId="0" xfId="655" applyAlignment="1">
      <alignment horizontal="center"/>
    </xf>
    <xf numFmtId="0" fontId="7" fillId="80" borderId="0" xfId="655" applyFill="1"/>
    <xf numFmtId="0" fontId="32" fillId="0" borderId="0" xfId="655" applyFont="1" applyAlignment="1">
      <alignment vertical="center"/>
    </xf>
    <xf numFmtId="0" fontId="7" fillId="0" borderId="0" xfId="0" applyFont="1" applyAlignment="1">
      <alignment wrapText="1"/>
    </xf>
    <xf numFmtId="0" fontId="176" fillId="0" borderId="31" xfId="0" applyFont="1" applyBorder="1"/>
    <xf numFmtId="0" fontId="176" fillId="78" borderId="31" xfId="0" applyFont="1" applyFill="1" applyBorder="1"/>
    <xf numFmtId="0" fontId="193" fillId="0" borderId="0" xfId="0" applyFont="1"/>
    <xf numFmtId="0" fontId="193" fillId="0" borderId="0" xfId="0" quotePrefix="1" applyFont="1" applyAlignment="1">
      <alignment vertical="center"/>
    </xf>
    <xf numFmtId="0" fontId="32" fillId="78" borderId="31" xfId="0" applyFont="1" applyFill="1" applyBorder="1" applyAlignment="1">
      <alignment vertical="center"/>
    </xf>
    <xf numFmtId="0" fontId="176" fillId="78" borderId="31" xfId="0" applyFont="1" applyFill="1" applyBorder="1" applyAlignment="1">
      <alignment vertical="center"/>
    </xf>
    <xf numFmtId="236" fontId="0" fillId="78" borderId="0" xfId="0" applyNumberFormat="1" applyFill="1"/>
    <xf numFmtId="0" fontId="0" fillId="78" borderId="31" xfId="0" applyFill="1" applyBorder="1" applyAlignment="1">
      <alignment vertical="center"/>
    </xf>
    <xf numFmtId="0" fontId="35" fillId="0" borderId="0" xfId="377" applyFont="1"/>
    <xf numFmtId="0" fontId="35" fillId="0" borderId="31" xfId="377" applyFont="1" applyBorder="1"/>
    <xf numFmtId="0" fontId="7" fillId="0" borderId="10" xfId="377" applyFont="1" applyBorder="1"/>
    <xf numFmtId="0" fontId="7" fillId="80" borderId="10" xfId="377" applyFont="1" applyFill="1" applyBorder="1" applyAlignment="1">
      <alignment horizontal="right"/>
    </xf>
    <xf numFmtId="0" fontId="7" fillId="0" borderId="10" xfId="377" applyFont="1" applyBorder="1" applyAlignment="1">
      <alignment horizontal="right"/>
    </xf>
    <xf numFmtId="0" fontId="7" fillId="0" borderId="0" xfId="377" applyFont="1" applyAlignment="1">
      <alignment horizontal="right"/>
    </xf>
    <xf numFmtId="0" fontId="7" fillId="80" borderId="0" xfId="377" applyFont="1" applyFill="1" applyAlignment="1">
      <alignment horizontal="right"/>
    </xf>
    <xf numFmtId="168" fontId="35" fillId="80" borderId="0" xfId="377" applyNumberFormat="1" applyFont="1" applyFill="1"/>
    <xf numFmtId="168" fontId="35" fillId="0" borderId="0" xfId="377" applyNumberFormat="1" applyFont="1"/>
    <xf numFmtId="167" fontId="179" fillId="80" borderId="0" xfId="377" applyNumberFormat="1" applyFont="1" applyFill="1"/>
    <xf numFmtId="167" fontId="179" fillId="0" borderId="0" xfId="377" applyNumberFormat="1" applyFont="1"/>
    <xf numFmtId="167" fontId="7" fillId="0" borderId="0" xfId="377" applyNumberFormat="1" applyFont="1"/>
    <xf numFmtId="167" fontId="183" fillId="0" borderId="0" xfId="377" applyNumberFormat="1" applyFont="1"/>
    <xf numFmtId="167" fontId="7" fillId="80" borderId="0" xfId="377" applyNumberFormat="1" applyFont="1" applyFill="1" applyAlignment="1">
      <alignment horizontal="right"/>
    </xf>
    <xf numFmtId="167" fontId="35" fillId="0" borderId="0" xfId="377" applyNumberFormat="1" applyFont="1"/>
    <xf numFmtId="167" fontId="7" fillId="80" borderId="0" xfId="377" applyNumberFormat="1" applyFont="1" applyFill="1"/>
    <xf numFmtId="167" fontId="35" fillId="80" borderId="0" xfId="377" applyNumberFormat="1" applyFont="1" applyFill="1"/>
    <xf numFmtId="0" fontId="7" fillId="0" borderId="0" xfId="377" quotePrefix="1" applyFont="1" applyAlignment="1">
      <alignment horizontal="left" indent="1"/>
    </xf>
    <xf numFmtId="167" fontId="7" fillId="0" borderId="0" xfId="377" applyNumberFormat="1" applyFont="1" applyAlignment="1">
      <alignment horizontal="right"/>
    </xf>
    <xf numFmtId="167" fontId="198" fillId="0" borderId="0" xfId="377" applyNumberFormat="1" applyFont="1" applyAlignment="1">
      <alignment horizontal="left"/>
    </xf>
    <xf numFmtId="0" fontId="35" fillId="0" borderId="0" xfId="377" quotePrefix="1" applyFont="1" applyAlignment="1">
      <alignment horizontal="left" indent="1"/>
    </xf>
    <xf numFmtId="167" fontId="35" fillId="80" borderId="0" xfId="377" applyNumberFormat="1" applyFont="1" applyFill="1" applyAlignment="1">
      <alignment horizontal="right"/>
    </xf>
    <xf numFmtId="167" fontId="35" fillId="0" borderId="0" xfId="377" applyNumberFormat="1" applyFont="1" applyAlignment="1">
      <alignment horizontal="right"/>
    </xf>
    <xf numFmtId="0" fontId="35" fillId="0" borderId="0" xfId="377" quotePrefix="1" applyFont="1" applyAlignment="1">
      <alignment horizontal="left"/>
    </xf>
    <xf numFmtId="167" fontId="182" fillId="80" borderId="0" xfId="377" applyNumberFormat="1" applyFont="1" applyFill="1" applyAlignment="1">
      <alignment horizontal="left"/>
    </xf>
    <xf numFmtId="0" fontId="7" fillId="0" borderId="0" xfId="377" applyFont="1" applyAlignment="1">
      <alignment horizontal="left" indent="2"/>
    </xf>
    <xf numFmtId="0" fontId="35" fillId="0" borderId="0" xfId="377" applyFont="1" applyAlignment="1">
      <alignment horizontal="left"/>
    </xf>
    <xf numFmtId="0" fontId="7" fillId="0" borderId="0" xfId="377" applyFont="1" applyAlignment="1">
      <alignment horizontal="left" indent="1"/>
    </xf>
    <xf numFmtId="9" fontId="35" fillId="0" borderId="0" xfId="520" applyFont="1" applyFill="1"/>
    <xf numFmtId="232" fontId="176" fillId="78" borderId="0" xfId="0" applyNumberFormat="1" applyFont="1" applyFill="1"/>
    <xf numFmtId="3" fontId="0" fillId="78" borderId="0" xfId="0" applyNumberFormat="1" applyFill="1"/>
    <xf numFmtId="0" fontId="0" fillId="78" borderId="31" xfId="0" applyFill="1" applyBorder="1"/>
    <xf numFmtId="0" fontId="180" fillId="0" borderId="10" xfId="671" applyFont="1" applyBorder="1" applyAlignment="1">
      <alignment horizontal="center" vertical="center" wrapText="1"/>
    </xf>
    <xf numFmtId="0" fontId="180" fillId="0" borderId="10" xfId="671" applyFont="1" applyBorder="1" applyAlignment="1">
      <alignment horizontal="right" vertical="center" wrapText="1"/>
    </xf>
    <xf numFmtId="0" fontId="180" fillId="79" borderId="10" xfId="671" applyFont="1" applyFill="1" applyBorder="1" applyAlignment="1">
      <alignment horizontal="right" vertical="center" wrapText="1"/>
    </xf>
    <xf numFmtId="0" fontId="181" fillId="0" borderId="0" xfId="671" applyFont="1" applyAlignment="1">
      <alignment vertical="center" wrapText="1"/>
    </xf>
    <xf numFmtId="2" fontId="181" fillId="0" borderId="0" xfId="671" applyNumberFormat="1" applyFont="1" applyAlignment="1">
      <alignment horizontal="right" vertical="center" wrapText="1"/>
    </xf>
    <xf numFmtId="2" fontId="181" fillId="80" borderId="0" xfId="671" applyNumberFormat="1" applyFont="1" applyFill="1" applyAlignment="1">
      <alignment horizontal="right" vertical="center" wrapText="1"/>
    </xf>
    <xf numFmtId="0" fontId="180" fillId="0" borderId="0" xfId="671" applyFont="1" applyAlignment="1">
      <alignment vertical="center" wrapText="1"/>
    </xf>
    <xf numFmtId="2" fontId="180" fillId="0" borderId="0" xfId="671" applyNumberFormat="1" applyFont="1" applyAlignment="1">
      <alignment horizontal="right" vertical="center" wrapText="1"/>
    </xf>
    <xf numFmtId="2" fontId="180" fillId="80" borderId="0" xfId="671" applyNumberFormat="1" applyFont="1" applyFill="1" applyAlignment="1">
      <alignment horizontal="right" vertical="center" wrapText="1"/>
    </xf>
    <xf numFmtId="1" fontId="180" fillId="0" borderId="0" xfId="671" applyNumberFormat="1" applyFont="1" applyAlignment="1">
      <alignment horizontal="right" vertical="center" wrapText="1"/>
    </xf>
    <xf numFmtId="1" fontId="180" fillId="80" borderId="0" xfId="671" applyNumberFormat="1" applyFont="1" applyFill="1" applyAlignment="1">
      <alignment horizontal="right" vertical="center" wrapText="1"/>
    </xf>
    <xf numFmtId="0" fontId="32" fillId="0" borderId="0" xfId="671" applyFont="1" applyAlignment="1">
      <alignment vertical="center"/>
    </xf>
    <xf numFmtId="0" fontId="176" fillId="0" borderId="0" xfId="671" applyFont="1" applyAlignment="1">
      <alignment vertical="center"/>
    </xf>
    <xf numFmtId="0" fontId="6" fillId="0" borderId="0" xfId="671" applyAlignment="1">
      <alignment vertical="center"/>
    </xf>
    <xf numFmtId="0" fontId="201" fillId="0" borderId="0" xfId="671" applyFont="1" applyAlignment="1">
      <alignment horizontal="justify" vertical="center"/>
    </xf>
    <xf numFmtId="168" fontId="176" fillId="0" borderId="0" xfId="674" applyNumberFormat="1" applyFont="1" applyAlignment="1">
      <alignment horizontal="left"/>
    </xf>
    <xf numFmtId="0" fontId="194" fillId="0" borderId="0" xfId="671" applyFont="1"/>
    <xf numFmtId="0" fontId="6" fillId="0" borderId="0" xfId="671"/>
    <xf numFmtId="0" fontId="200" fillId="0" borderId="0" xfId="0" applyFont="1" applyAlignment="1">
      <alignment horizontal="left" vertical="top" wrapText="1"/>
    </xf>
    <xf numFmtId="0" fontId="181" fillId="0" borderId="0" xfId="671" applyFont="1" applyAlignment="1">
      <alignment wrapText="1"/>
    </xf>
    <xf numFmtId="0" fontId="184" fillId="0" borderId="0" xfId="671" applyFont="1" applyAlignment="1">
      <alignment horizontal="right" wrapText="1"/>
    </xf>
    <xf numFmtId="0" fontId="176" fillId="0" borderId="0" xfId="0" applyFont="1" applyAlignment="1">
      <alignment wrapText="1"/>
    </xf>
    <xf numFmtId="164" fontId="7" fillId="0" borderId="0" xfId="151" applyNumberFormat="1" applyFont="1" applyFill="1" applyBorder="1" applyAlignment="1">
      <alignment horizontal="center" wrapText="1"/>
    </xf>
    <xf numFmtId="15" fontId="7" fillId="0" borderId="0" xfId="0" applyNumberFormat="1" applyFont="1" applyAlignment="1">
      <alignment horizontal="right"/>
    </xf>
    <xf numFmtId="0" fontId="7" fillId="0" borderId="0" xfId="0" applyFont="1" applyAlignment="1">
      <alignment horizontal="right" wrapText="1"/>
    </xf>
    <xf numFmtId="0" fontId="183" fillId="0" borderId="0" xfId="0" applyFont="1" applyAlignment="1">
      <alignment horizontal="left" wrapText="1"/>
    </xf>
    <xf numFmtId="0" fontId="202" fillId="0" borderId="0" xfId="0" applyFont="1" applyAlignment="1">
      <alignment vertical="top"/>
    </xf>
    <xf numFmtId="0" fontId="176" fillId="0" borderId="0" xfId="0" applyFont="1" applyAlignment="1">
      <alignment horizontal="right" vertical="top"/>
    </xf>
    <xf numFmtId="0" fontId="7" fillId="0" borderId="0" xfId="0" applyFont="1" applyAlignment="1">
      <alignment horizontal="left" vertical="top" wrapText="1"/>
    </xf>
    <xf numFmtId="164" fontId="7" fillId="0" borderId="0" xfId="151" applyNumberFormat="1" applyFont="1" applyFill="1" applyBorder="1" applyAlignment="1">
      <alignment horizontal="center" vertical="top" wrapText="1"/>
    </xf>
    <xf numFmtId="235" fontId="7" fillId="0" borderId="0" xfId="0" applyNumberFormat="1" applyFont="1" applyAlignment="1">
      <alignment horizontal="right" vertical="top"/>
    </xf>
    <xf numFmtId="0" fontId="7" fillId="0" borderId="0" xfId="0" applyFont="1" applyAlignment="1">
      <alignment horizontal="right" vertical="top" wrapText="1"/>
    </xf>
    <xf numFmtId="0" fontId="7" fillId="0" borderId="0" xfId="0" applyFont="1" applyAlignment="1">
      <alignment horizontal="left" wrapText="1"/>
    </xf>
    <xf numFmtId="235" fontId="7" fillId="0" borderId="0" xfId="0" applyNumberFormat="1" applyFont="1" applyAlignment="1">
      <alignment horizontal="right"/>
    </xf>
    <xf numFmtId="0" fontId="203" fillId="0" borderId="0" xfId="671" applyFont="1"/>
    <xf numFmtId="0" fontId="176" fillId="0" borderId="0" xfId="671" applyFont="1"/>
    <xf numFmtId="164" fontId="7" fillId="0" borderId="0" xfId="151" quotePrefix="1" applyNumberFormat="1" applyFont="1" applyFill="1" applyBorder="1" applyAlignment="1">
      <alignment horizontal="right" wrapText="1"/>
    </xf>
    <xf numFmtId="235" fontId="7" fillId="0" borderId="0" xfId="0" quotePrefix="1" applyNumberFormat="1" applyFont="1" applyAlignment="1">
      <alignment horizontal="right"/>
    </xf>
    <xf numFmtId="0" fontId="7" fillId="0" borderId="0" xfId="671" applyFont="1"/>
    <xf numFmtId="168" fontId="7" fillId="0" borderId="0" xfId="655" applyNumberFormat="1"/>
    <xf numFmtId="0" fontId="1" fillId="0" borderId="0" xfId="677"/>
    <xf numFmtId="0" fontId="204" fillId="0" borderId="0" xfId="677" applyFont="1" applyAlignment="1">
      <alignment horizontal="right" vertical="top" wrapText="1"/>
    </xf>
    <xf numFmtId="0" fontId="204" fillId="0" borderId="52" xfId="677" applyFont="1" applyBorder="1" applyAlignment="1">
      <alignment horizontal="right" vertical="top" wrapText="1"/>
    </xf>
    <xf numFmtId="0" fontId="204" fillId="0" borderId="53" xfId="677" applyFont="1" applyBorder="1" applyAlignment="1">
      <alignment horizontal="right" vertical="top" wrapText="1"/>
    </xf>
    <xf numFmtId="3" fontId="204" fillId="0" borderId="54" xfId="677" applyNumberFormat="1" applyFont="1" applyBorder="1" applyAlignment="1">
      <alignment horizontal="right" vertical="top" wrapText="1"/>
    </xf>
    <xf numFmtId="0" fontId="204" fillId="0" borderId="55" xfId="677" applyFont="1" applyBorder="1" applyAlignment="1">
      <alignment horizontal="justify" vertical="top" wrapText="1"/>
    </xf>
    <xf numFmtId="3" fontId="204" fillId="0" borderId="53" xfId="677" applyNumberFormat="1" applyFont="1" applyBorder="1" applyAlignment="1">
      <alignment horizontal="right" vertical="top" wrapText="1"/>
    </xf>
    <xf numFmtId="0" fontId="204" fillId="0" borderId="31" xfId="677" applyFont="1" applyBorder="1" applyAlignment="1">
      <alignment horizontal="right" vertical="top" wrapText="1"/>
    </xf>
    <xf numFmtId="3" fontId="204" fillId="0" borderId="56" xfId="677" applyNumberFormat="1" applyFont="1" applyBorder="1" applyAlignment="1">
      <alignment horizontal="right" vertical="top" wrapText="1"/>
    </xf>
    <xf numFmtId="0" fontId="205" fillId="0" borderId="0" xfId="677" applyFont="1" applyAlignment="1">
      <alignment horizontal="justify" vertical="top"/>
    </xf>
    <xf numFmtId="0" fontId="1" fillId="0" borderId="0" xfId="677" applyAlignment="1">
      <alignment vertical="top"/>
    </xf>
    <xf numFmtId="167" fontId="1" fillId="0" borderId="0" xfId="677" applyNumberFormat="1"/>
    <xf numFmtId="0" fontId="181" fillId="0" borderId="10" xfId="677" applyFont="1" applyBorder="1" applyAlignment="1">
      <alignment horizontal="justify" vertical="center"/>
    </xf>
    <xf numFmtId="0" fontId="180" fillId="0" borderId="10" xfId="677" applyFont="1" applyBorder="1" applyAlignment="1">
      <alignment horizontal="right" vertical="center" wrapText="1"/>
    </xf>
    <xf numFmtId="0" fontId="181" fillId="0" borderId="0" xfId="677" applyFont="1" applyAlignment="1">
      <alignment horizontal="justify" vertical="center"/>
    </xf>
    <xf numFmtId="0" fontId="180" fillId="0" borderId="0" xfId="677" applyFont="1" applyAlignment="1">
      <alignment horizontal="right" vertical="center" wrapText="1"/>
    </xf>
    <xf numFmtId="0" fontId="180" fillId="0" borderId="0" xfId="677" applyFont="1" applyAlignment="1">
      <alignment horizontal="justify" vertical="top" wrapText="1"/>
    </xf>
    <xf numFmtId="167" fontId="180" fillId="0" borderId="0" xfId="677" applyNumberFormat="1" applyFont="1" applyAlignment="1">
      <alignment horizontal="right" vertical="top" wrapText="1"/>
    </xf>
    <xf numFmtId="0" fontId="181" fillId="0" borderId="0" xfId="677" applyFont="1" applyAlignment="1">
      <alignment horizontal="justify" vertical="top" wrapText="1"/>
    </xf>
    <xf numFmtId="167" fontId="181" fillId="0" borderId="0" xfId="677" applyNumberFormat="1" applyFont="1" applyAlignment="1">
      <alignment horizontal="right" vertical="top" wrapText="1"/>
    </xf>
    <xf numFmtId="0" fontId="176" fillId="78" borderId="0" xfId="0" applyFont="1" applyFill="1" applyAlignment="1">
      <alignment horizontal="center"/>
    </xf>
    <xf numFmtId="231" fontId="179" fillId="78" borderId="0" xfId="0" applyNumberFormat="1" applyFont="1" applyFill="1"/>
    <xf numFmtId="231" fontId="179" fillId="80" borderId="0" xfId="0" applyNumberFormat="1" applyFont="1" applyFill="1"/>
    <xf numFmtId="0" fontId="193" fillId="80" borderId="0" xfId="0" applyFont="1" applyFill="1" applyAlignment="1">
      <alignment horizontal="right"/>
    </xf>
    <xf numFmtId="231" fontId="185" fillId="78" borderId="0" xfId="0" applyNumberFormat="1" applyFont="1" applyFill="1"/>
    <xf numFmtId="231" fontId="176" fillId="78" borderId="0" xfId="0" applyNumberFormat="1" applyFont="1" applyFill="1"/>
    <xf numFmtId="231" fontId="176" fillId="80" borderId="0" xfId="0" applyNumberFormat="1" applyFont="1" applyFill="1"/>
    <xf numFmtId="231" fontId="185" fillId="80" borderId="0" xfId="0" applyNumberFormat="1" applyFont="1" applyFill="1"/>
    <xf numFmtId="237" fontId="176" fillId="0" borderId="0" xfId="0" applyNumberFormat="1" applyFont="1"/>
    <xf numFmtId="0" fontId="35" fillId="0" borderId="0" xfId="0" applyFont="1" applyAlignment="1">
      <alignment horizontal="left"/>
    </xf>
    <xf numFmtId="231" fontId="185" fillId="80" borderId="0" xfId="0" applyNumberFormat="1" applyFont="1" applyFill="1" applyAlignment="1">
      <alignment vertical="center"/>
    </xf>
    <xf numFmtId="231" fontId="184" fillId="78" borderId="0" xfId="0" applyNumberFormat="1" applyFont="1" applyFill="1"/>
    <xf numFmtId="231" fontId="184" fillId="0" borderId="0" xfId="0" applyNumberFormat="1" applyFont="1"/>
    <xf numFmtId="231" fontId="176" fillId="78" borderId="0" xfId="0" quotePrefix="1" applyNumberFormat="1" applyFont="1" applyFill="1" applyAlignment="1">
      <alignment horizontal="right"/>
    </xf>
    <xf numFmtId="231" fontId="184" fillId="80" borderId="0" xfId="0" applyNumberFormat="1" applyFont="1" applyFill="1" applyAlignment="1">
      <alignment vertical="center"/>
    </xf>
    <xf numFmtId="0" fontId="0" fillId="80" borderId="0" xfId="0" applyFill="1"/>
    <xf numFmtId="0" fontId="180" fillId="0" borderId="0" xfId="0" applyFont="1" applyAlignment="1">
      <alignment horizontal="left" vertical="center"/>
    </xf>
    <xf numFmtId="0" fontId="207" fillId="0" borderId="10" xfId="668" applyFont="1" applyBorder="1"/>
    <xf numFmtId="0" fontId="207" fillId="0" borderId="10" xfId="668" applyFont="1" applyFill="1" applyBorder="1"/>
    <xf numFmtId="0" fontId="207" fillId="80" borderId="10" xfId="668" applyFont="1" applyFill="1" applyBorder="1"/>
    <xf numFmtId="0" fontId="207" fillId="0" borderId="0" xfId="668" applyFont="1"/>
    <xf numFmtId="0" fontId="7" fillId="0" borderId="0" xfId="668" applyFont="1" applyFill="1" applyBorder="1" applyAlignment="1">
      <alignment horizontal="center"/>
    </xf>
    <xf numFmtId="0" fontId="7" fillId="80" borderId="0" xfId="668" applyFont="1" applyFill="1" applyBorder="1" applyAlignment="1">
      <alignment horizontal="center"/>
    </xf>
    <xf numFmtId="0" fontId="7" fillId="0" borderId="0" xfId="668" applyFill="1" applyBorder="1" applyAlignment="1">
      <alignment horizontal="center"/>
    </xf>
    <xf numFmtId="0" fontId="7" fillId="80" borderId="0" xfId="668" applyFill="1" applyBorder="1" applyAlignment="1">
      <alignment horizontal="center"/>
    </xf>
    <xf numFmtId="0" fontId="7" fillId="0" borderId="0" xfId="668" applyFill="1" applyAlignment="1">
      <alignment horizontal="center"/>
    </xf>
    <xf numFmtId="0" fontId="7" fillId="80" borderId="0" xfId="668" applyFill="1" applyAlignment="1">
      <alignment horizontal="center"/>
    </xf>
    <xf numFmtId="0" fontId="207" fillId="0" borderId="0" xfId="668" quotePrefix="1" applyFont="1" applyFill="1" applyAlignment="1">
      <alignment horizontal="right"/>
    </xf>
    <xf numFmtId="0" fontId="207" fillId="80" borderId="0" xfId="668" quotePrefix="1" applyFont="1" applyFill="1" applyAlignment="1">
      <alignment horizontal="right"/>
    </xf>
    <xf numFmtId="0" fontId="7" fillId="80" borderId="0" xfId="668" applyFont="1" applyFill="1"/>
    <xf numFmtId="0" fontId="7" fillId="0" borderId="0" xfId="668" applyFont="1" applyAlignment="1">
      <alignment horizontal="left" indent="1"/>
    </xf>
    <xf numFmtId="165" fontId="7" fillId="80" borderId="0" xfId="668" applyNumberFormat="1" applyFont="1" applyFill="1"/>
    <xf numFmtId="0" fontId="179" fillId="0" borderId="0" xfId="668" applyFont="1" applyAlignment="1">
      <alignment horizontal="left" indent="1"/>
    </xf>
    <xf numFmtId="165" fontId="179" fillId="80" borderId="0" xfId="668" applyNumberFormat="1" applyFont="1" applyFill="1"/>
    <xf numFmtId="0" fontId="208" fillId="0" borderId="0" xfId="668" applyFont="1" applyAlignment="1">
      <alignment horizontal="left" indent="1"/>
    </xf>
    <xf numFmtId="165" fontId="208" fillId="0" borderId="0" xfId="668" applyNumberFormat="1" applyFont="1" applyFill="1"/>
    <xf numFmtId="0" fontId="208" fillId="0" borderId="0" xfId="668" applyFont="1"/>
    <xf numFmtId="0" fontId="7" fillId="0" borderId="0" xfId="668" applyAlignment="1">
      <alignment horizontal="left" indent="1"/>
    </xf>
    <xf numFmtId="0" fontId="179" fillId="0" borderId="0" xfId="668" applyFont="1" applyAlignment="1">
      <alignment horizontal="left"/>
    </xf>
    <xf numFmtId="165" fontId="7" fillId="0" borderId="0" xfId="668" applyNumberFormat="1"/>
    <xf numFmtId="0" fontId="7" fillId="78" borderId="0" xfId="668" applyFont="1" applyFill="1"/>
    <xf numFmtId="1" fontId="7" fillId="0" borderId="0" xfId="668" applyNumberFormat="1"/>
    <xf numFmtId="0" fontId="7" fillId="0" borderId="31" xfId="668" applyBorder="1"/>
    <xf numFmtId="0" fontId="7" fillId="78" borderId="31" xfId="668" applyFont="1" applyFill="1" applyBorder="1"/>
    <xf numFmtId="0" fontId="7" fillId="0" borderId="31" xfId="668" applyFont="1" applyFill="1" applyBorder="1"/>
    <xf numFmtId="1" fontId="207" fillId="0" borderId="0" xfId="668" applyNumberFormat="1" applyFont="1"/>
    <xf numFmtId="0" fontId="7" fillId="0" borderId="0" xfId="668" applyFill="1" applyBorder="1" applyAlignment="1">
      <alignment horizontal="right" indent="1"/>
    </xf>
    <xf numFmtId="0" fontId="7" fillId="80" borderId="0" xfId="668" applyFill="1" applyAlignment="1">
      <alignment horizontal="right" indent="1"/>
    </xf>
    <xf numFmtId="1" fontId="7" fillId="0" borderId="0" xfId="668" applyNumberFormat="1" applyFont="1" applyBorder="1"/>
    <xf numFmtId="1" fontId="7" fillId="0" borderId="0" xfId="668" applyNumberFormat="1" applyFont="1"/>
    <xf numFmtId="0" fontId="7" fillId="0" borderId="0" xfId="668" applyFill="1" applyAlignment="1">
      <alignment horizontal="right" indent="1"/>
    </xf>
    <xf numFmtId="1" fontId="7" fillId="0" borderId="0" xfId="668" applyNumberFormat="1" applyFont="1" applyFill="1"/>
    <xf numFmtId="0" fontId="7" fillId="0" borderId="0" xfId="668" applyFill="1" applyAlignment="1">
      <alignment horizontal="left" indent="1"/>
    </xf>
    <xf numFmtId="1" fontId="7" fillId="0" borderId="0" xfId="668" applyNumberFormat="1" applyFill="1"/>
    <xf numFmtId="1" fontId="35" fillId="0" borderId="0" xfId="668" applyNumberFormat="1" applyFont="1"/>
    <xf numFmtId="0" fontId="176" fillId="0" borderId="0" xfId="678" applyFont="1"/>
    <xf numFmtId="2" fontId="176" fillId="0" borderId="0" xfId="678" applyNumberFormat="1" applyFont="1"/>
    <xf numFmtId="1" fontId="176" fillId="0" borderId="0" xfId="678" applyNumberFormat="1" applyFont="1"/>
    <xf numFmtId="0" fontId="1" fillId="0" borderId="31" xfId="677" applyBorder="1" applyAlignment="1">
      <alignment horizontal="center"/>
    </xf>
    <xf numFmtId="0" fontId="180" fillId="0" borderId="0" xfId="0" applyFont="1" applyAlignment="1">
      <alignment vertical="center" wrapText="1"/>
    </xf>
    <xf numFmtId="0" fontId="180" fillId="0" borderId="0" xfId="0" applyFont="1" applyAlignment="1">
      <alignment horizontal="justify" vertical="center"/>
    </xf>
    <xf numFmtId="0" fontId="195" fillId="0" borderId="0" xfId="0" applyFont="1" applyAlignment="1">
      <alignment horizontal="center" vertical="center" wrapText="1"/>
    </xf>
    <xf numFmtId="0" fontId="195" fillId="0" borderId="10" xfId="0" applyFont="1" applyBorder="1" applyAlignment="1">
      <alignment horizontal="center" vertical="center" wrapText="1"/>
    </xf>
  </cellXfs>
  <cellStyles count="679">
    <cellStyle name=" 1" xfId="55" xr:uid="{00000000-0005-0000-0000-000000000000}"/>
    <cellStyle name=" 2" xfId="56" xr:uid="{00000000-0005-0000-0000-000001000000}"/>
    <cellStyle name="$" xfId="57" xr:uid="{00000000-0005-0000-0000-000002000000}"/>
    <cellStyle name="$ k" xfId="58" xr:uid="{00000000-0005-0000-0000-000003000000}"/>
    <cellStyle name="$ M" xfId="59" xr:uid="{00000000-0005-0000-0000-000004000000}"/>
    <cellStyle name="%" xfId="60" xr:uid="{00000000-0005-0000-0000-000005000000}"/>
    <cellStyle name="%_from BT 1 Feb with Emmas comments" xfId="61" xr:uid="{00000000-0005-0000-0000-000006000000}"/>
    <cellStyle name="_2008020_CM_Model_Costsv1.3" xfId="62" xr:uid="{00000000-0005-0000-0000-000007000000}"/>
    <cellStyle name="_IMO Proforma Schedules" xfId="63" xr:uid="{00000000-0005-0000-0000-000008000000}"/>
    <cellStyle name="_Met One - CBD Metro - Model Input Sheets - Additional Inputs (27 November 2009)" xfId="64" xr:uid="{00000000-0005-0000-0000-000009000000}"/>
    <cellStyle name="_Model FCOv3 180408" xfId="65" xr:uid="{00000000-0005-0000-0000-00000A000000}"/>
    <cellStyle name="_Platinum Tranche Analysis DF2" xfId="66" xr:uid="{00000000-0005-0000-0000-00000B000000}"/>
    <cellStyle name="_Platinum Tranche Analysis DF2 FINAL" xfId="67" xr:uid="{00000000-0005-0000-0000-00000C000000}"/>
    <cellStyle name="=C:\WINNT\SYSTEM32\COMMAND.COM" xfId="68" xr:uid="{00000000-0005-0000-0000-00000D000000}"/>
    <cellStyle name="=C:\WINNT\SYSTEM32\COMMAND.COM 2" xfId="69" xr:uid="{00000000-0005-0000-0000-00000E000000}"/>
    <cellStyle name="=C:\WINNT\SYSTEM32\COMMAND.COM_Templatev1 8 Bid Model Final - WFM10 (Payment Mechanism) v14" xfId="70" xr:uid="{00000000-0005-0000-0000-00000F000000}"/>
    <cellStyle name="0%" xfId="71" xr:uid="{00000000-0005-0000-0000-000010000000}"/>
    <cellStyle name="0.0%" xfId="72" xr:uid="{00000000-0005-0000-0000-000011000000}"/>
    <cellStyle name="0.00%" xfId="73" xr:uid="{00000000-0005-0000-0000-000012000000}"/>
    <cellStyle name="20% - Accent1 2" xfId="2" xr:uid="{00000000-0005-0000-0000-000013000000}"/>
    <cellStyle name="20% - Accent1 2 2" xfId="74" xr:uid="{00000000-0005-0000-0000-000014000000}"/>
    <cellStyle name="20% - Accent2 2" xfId="3" xr:uid="{00000000-0005-0000-0000-000015000000}"/>
    <cellStyle name="20% - Accent2 2 2" xfId="75" xr:uid="{00000000-0005-0000-0000-000016000000}"/>
    <cellStyle name="20% - Accent3 2" xfId="4" xr:uid="{00000000-0005-0000-0000-000017000000}"/>
    <cellStyle name="20% - Accent3 2 2" xfId="76" xr:uid="{00000000-0005-0000-0000-000018000000}"/>
    <cellStyle name="20% - Accent4 2" xfId="5" xr:uid="{00000000-0005-0000-0000-000019000000}"/>
    <cellStyle name="20% - Accent4 2 2" xfId="77" xr:uid="{00000000-0005-0000-0000-00001A000000}"/>
    <cellStyle name="20% - Accent5 2" xfId="6" xr:uid="{00000000-0005-0000-0000-00001B000000}"/>
    <cellStyle name="20% - Accent5 2 2" xfId="78" xr:uid="{00000000-0005-0000-0000-00001C000000}"/>
    <cellStyle name="20% - Accent6 2" xfId="7" xr:uid="{00000000-0005-0000-0000-00001D000000}"/>
    <cellStyle name="20% - Accent6 2 2" xfId="79" xr:uid="{00000000-0005-0000-0000-00001E000000}"/>
    <cellStyle name="40% - Accent1 2" xfId="8" xr:uid="{00000000-0005-0000-0000-00001F000000}"/>
    <cellStyle name="40% - Accent1 2 2" xfId="80" xr:uid="{00000000-0005-0000-0000-000020000000}"/>
    <cellStyle name="40% - Accent2 2" xfId="9" xr:uid="{00000000-0005-0000-0000-000021000000}"/>
    <cellStyle name="40% - Accent2 2 2" xfId="81" xr:uid="{00000000-0005-0000-0000-000022000000}"/>
    <cellStyle name="40% - Accent3 2" xfId="10" xr:uid="{00000000-0005-0000-0000-000023000000}"/>
    <cellStyle name="40% - Accent3 2 2" xfId="82" xr:uid="{00000000-0005-0000-0000-000024000000}"/>
    <cellStyle name="40% - Accent4 2" xfId="11" xr:uid="{00000000-0005-0000-0000-000025000000}"/>
    <cellStyle name="40% - Accent4 2 2" xfId="83" xr:uid="{00000000-0005-0000-0000-000026000000}"/>
    <cellStyle name="40% - Accent5 2" xfId="12" xr:uid="{00000000-0005-0000-0000-000027000000}"/>
    <cellStyle name="40% - Accent5 2 2" xfId="84" xr:uid="{00000000-0005-0000-0000-000028000000}"/>
    <cellStyle name="40% - Accent6 2" xfId="13" xr:uid="{00000000-0005-0000-0000-000029000000}"/>
    <cellStyle name="40% - Accent6 2 2" xfId="85" xr:uid="{00000000-0005-0000-0000-00002A000000}"/>
    <cellStyle name="60% - Accent1 2" xfId="14" xr:uid="{00000000-0005-0000-0000-00002B000000}"/>
    <cellStyle name="60% - Accent1 2 2" xfId="86" xr:uid="{00000000-0005-0000-0000-00002C000000}"/>
    <cellStyle name="60% - Accent2 2" xfId="15" xr:uid="{00000000-0005-0000-0000-00002D000000}"/>
    <cellStyle name="60% - Accent2 2 2" xfId="87" xr:uid="{00000000-0005-0000-0000-00002E000000}"/>
    <cellStyle name="60% - Accent3 2" xfId="16" xr:uid="{00000000-0005-0000-0000-00002F000000}"/>
    <cellStyle name="60% - Accent3 2 2" xfId="88" xr:uid="{00000000-0005-0000-0000-000030000000}"/>
    <cellStyle name="60% - Accent4 2" xfId="17" xr:uid="{00000000-0005-0000-0000-000031000000}"/>
    <cellStyle name="60% - Accent4 2 2" xfId="89" xr:uid="{00000000-0005-0000-0000-000032000000}"/>
    <cellStyle name="60% - Accent5 2" xfId="18" xr:uid="{00000000-0005-0000-0000-000033000000}"/>
    <cellStyle name="60% - Accent5 2 2" xfId="90" xr:uid="{00000000-0005-0000-0000-000034000000}"/>
    <cellStyle name="60% - Accent6 2" xfId="19" xr:uid="{00000000-0005-0000-0000-000035000000}"/>
    <cellStyle name="60% - Accent6 2 2" xfId="91" xr:uid="{00000000-0005-0000-0000-000036000000}"/>
    <cellStyle name="AA Nombre" xfId="92" xr:uid="{00000000-0005-0000-0000-000037000000}"/>
    <cellStyle name="AA-Heading 3" xfId="93" xr:uid="{00000000-0005-0000-0000-000038000000}"/>
    <cellStyle name="Accent1 2" xfId="20" xr:uid="{00000000-0005-0000-0000-000039000000}"/>
    <cellStyle name="Accent1 2 2" xfId="94" xr:uid="{00000000-0005-0000-0000-00003A000000}"/>
    <cellStyle name="Accent2 2" xfId="21" xr:uid="{00000000-0005-0000-0000-00003B000000}"/>
    <cellStyle name="Accent2 2 2" xfId="95" xr:uid="{00000000-0005-0000-0000-00003C000000}"/>
    <cellStyle name="Accent3 2" xfId="22" xr:uid="{00000000-0005-0000-0000-00003D000000}"/>
    <cellStyle name="Accent3 2 2" xfId="96" xr:uid="{00000000-0005-0000-0000-00003E000000}"/>
    <cellStyle name="Accent4 2" xfId="23" xr:uid="{00000000-0005-0000-0000-00003F000000}"/>
    <cellStyle name="Accent4 2 2" xfId="97" xr:uid="{00000000-0005-0000-0000-000040000000}"/>
    <cellStyle name="Accent5 2" xfId="24" xr:uid="{00000000-0005-0000-0000-000041000000}"/>
    <cellStyle name="Accent5 2 2" xfId="98" xr:uid="{00000000-0005-0000-0000-000042000000}"/>
    <cellStyle name="Accent6 2" xfId="25" xr:uid="{00000000-0005-0000-0000-000043000000}"/>
    <cellStyle name="Accent6 2 2" xfId="99" xr:uid="{00000000-0005-0000-0000-000044000000}"/>
    <cellStyle name="Actuals" xfId="100" xr:uid="{00000000-0005-0000-0000-000045000000}"/>
    <cellStyle name="Argument" xfId="101" xr:uid="{00000000-0005-0000-0000-000046000000}"/>
    <cellStyle name="as" xfId="102" xr:uid="{00000000-0005-0000-0000-000047000000}"/>
    <cellStyle name="Assumption" xfId="103" xr:uid="{00000000-0005-0000-0000-000048000000}"/>
    <cellStyle name="assumption 1" xfId="104" xr:uid="{00000000-0005-0000-0000-000049000000}"/>
    <cellStyle name="assumption 2" xfId="105" xr:uid="{00000000-0005-0000-0000-00004A000000}"/>
    <cellStyle name="Assumption 3" xfId="106" xr:uid="{00000000-0005-0000-0000-00004B000000}"/>
    <cellStyle name="assumption 4" xfId="107" xr:uid="{00000000-0005-0000-0000-00004C000000}"/>
    <cellStyle name="Assumption Date" xfId="108" xr:uid="{00000000-0005-0000-0000-00004D000000}"/>
    <cellStyle name="Assumption_Fiona Stanley risk register 14 May RK" xfId="109" xr:uid="{00000000-0005-0000-0000-00004E000000}"/>
    <cellStyle name="_x000f__x0006_B" xfId="110" xr:uid="{00000000-0005-0000-0000-00004F000000}"/>
    <cellStyle name="Background" xfId="111" xr:uid="{00000000-0005-0000-0000-000050000000}"/>
    <cellStyle name="Bad 2" xfId="26" xr:uid="{00000000-0005-0000-0000-000051000000}"/>
    <cellStyle name="Bad 2 2" xfId="112" xr:uid="{00000000-0005-0000-0000-000052000000}"/>
    <cellStyle name="BB-Heading1" xfId="113" xr:uid="{00000000-0005-0000-0000-000053000000}"/>
    <cellStyle name="BB-Heading2" xfId="114" xr:uid="{00000000-0005-0000-0000-000054000000}"/>
    <cellStyle name="BB-Heading3" xfId="115" xr:uid="{00000000-0005-0000-0000-000055000000}"/>
    <cellStyle name="BB-Input" xfId="116" xr:uid="{00000000-0005-0000-0000-000056000000}"/>
    <cellStyle name="BB-InputSens" xfId="117" xr:uid="{00000000-0005-0000-0000-000057000000}"/>
    <cellStyle name="BB-InputSoft" xfId="118" xr:uid="{00000000-0005-0000-0000-000058000000}"/>
    <cellStyle name="BB-Output" xfId="119" xr:uid="{00000000-0005-0000-0000-000059000000}"/>
    <cellStyle name="Besuchtɥr Hyperlink" xfId="120" xr:uid="{00000000-0005-0000-0000-00005A000000}"/>
    <cellStyle name="Blue" xfId="121" xr:uid="{00000000-0005-0000-0000-00005B000000}"/>
    <cellStyle name="BMM_Data Input" xfId="122" xr:uid="{00000000-0005-0000-0000-00005C000000}"/>
    <cellStyle name="bullet" xfId="123" xr:uid="{00000000-0005-0000-0000-00005D000000}"/>
    <cellStyle name="Calc" xfId="124" xr:uid="{00000000-0005-0000-0000-00005E000000}"/>
    <cellStyle name="Calc - Blue" xfId="125" xr:uid="{00000000-0005-0000-0000-00005F000000}"/>
    <cellStyle name="Calc - Feed" xfId="126" xr:uid="{00000000-0005-0000-0000-000060000000}"/>
    <cellStyle name="Calc - Green" xfId="127" xr:uid="{00000000-0005-0000-0000-000061000000}"/>
    <cellStyle name="Calc - Grey" xfId="128" xr:uid="{00000000-0005-0000-0000-000062000000}"/>
    <cellStyle name="Calc - Light" xfId="129" xr:uid="{00000000-0005-0000-0000-000063000000}"/>
    <cellStyle name="Calc - Light White" xfId="130" xr:uid="{00000000-0005-0000-0000-000064000000}"/>
    <cellStyle name="Calc - White" xfId="131" xr:uid="{00000000-0005-0000-0000-000065000000}"/>
    <cellStyle name="Calc - White Light" xfId="132" xr:uid="{00000000-0005-0000-0000-000066000000}"/>
    <cellStyle name="Calc - White_BizMo" xfId="133" xr:uid="{00000000-0005-0000-0000-000067000000}"/>
    <cellStyle name="Calc - yellow" xfId="134" xr:uid="{00000000-0005-0000-0000-000068000000}"/>
    <cellStyle name="Calc[0]" xfId="135" xr:uid="{00000000-0005-0000-0000-000069000000}"/>
    <cellStyle name="Calc_BizMo" xfId="136" xr:uid="{00000000-0005-0000-0000-00006A000000}"/>
    <cellStyle name="CalcedCell" xfId="137" xr:uid="{00000000-0005-0000-0000-00006B000000}"/>
    <cellStyle name="CalcedCellHours" xfId="138" xr:uid="{00000000-0005-0000-0000-00006C000000}"/>
    <cellStyle name="Calculated" xfId="139" xr:uid="{00000000-0005-0000-0000-00006D000000}"/>
    <cellStyle name="Calculation 2" xfId="27" xr:uid="{00000000-0005-0000-0000-00006E000000}"/>
    <cellStyle name="Calculation 2 2" xfId="140" xr:uid="{00000000-0005-0000-0000-00006F000000}"/>
    <cellStyle name="Cash" xfId="141" xr:uid="{00000000-0005-0000-0000-000070000000}"/>
    <cellStyle name="CashAM" xfId="142" xr:uid="{00000000-0005-0000-0000-000071000000}"/>
    <cellStyle name="CashCF" xfId="143" xr:uid="{00000000-0005-0000-0000-000072000000}"/>
    <cellStyle name="CashFCo" xfId="144" xr:uid="{00000000-0005-0000-0000-000073000000}"/>
    <cellStyle name="CashOC" xfId="145" xr:uid="{00000000-0005-0000-0000-000074000000}"/>
    <cellStyle name="Check Cell 2" xfId="28" xr:uid="{00000000-0005-0000-0000-000075000000}"/>
    <cellStyle name="Check Cell 2 2" xfId="146" xr:uid="{00000000-0005-0000-0000-000076000000}"/>
    <cellStyle name="Comma" xfId="675" builtinId="3"/>
    <cellStyle name="Comma 10" xfId="147" xr:uid="{00000000-0005-0000-0000-000078000000}"/>
    <cellStyle name="Comma 11" xfId="148" xr:uid="{00000000-0005-0000-0000-000079000000}"/>
    <cellStyle name="Comma 2" xfId="149" xr:uid="{00000000-0005-0000-0000-00007A000000}"/>
    <cellStyle name="Comma 2 2" xfId="150" xr:uid="{00000000-0005-0000-0000-00007B000000}"/>
    <cellStyle name="Comma 2 3" xfId="151" xr:uid="{00000000-0005-0000-0000-00007C000000}"/>
    <cellStyle name="Comma 2 3 2" xfId="152" xr:uid="{00000000-0005-0000-0000-00007D000000}"/>
    <cellStyle name="Comma 2 4" xfId="672" xr:uid="{00000000-0005-0000-0000-00007E000000}"/>
    <cellStyle name="Comma 3" xfId="153" xr:uid="{00000000-0005-0000-0000-00007F000000}"/>
    <cellStyle name="Comma 3 2" xfId="154" xr:uid="{00000000-0005-0000-0000-000080000000}"/>
    <cellStyle name="Comma 4" xfId="155" xr:uid="{00000000-0005-0000-0000-000081000000}"/>
    <cellStyle name="Comma 4 2" xfId="156" xr:uid="{00000000-0005-0000-0000-000082000000}"/>
    <cellStyle name="Comma 5" xfId="157" xr:uid="{00000000-0005-0000-0000-000083000000}"/>
    <cellStyle name="Comma 5 2" xfId="158" xr:uid="{00000000-0005-0000-0000-000084000000}"/>
    <cellStyle name="Comma 5 2 2" xfId="159" xr:uid="{00000000-0005-0000-0000-000085000000}"/>
    <cellStyle name="Comma 6" xfId="160" xr:uid="{00000000-0005-0000-0000-000086000000}"/>
    <cellStyle name="Comma 7" xfId="161" xr:uid="{00000000-0005-0000-0000-000087000000}"/>
    <cellStyle name="Comma 8" xfId="162" xr:uid="{00000000-0005-0000-0000-000088000000}"/>
    <cellStyle name="Comma 9" xfId="163" xr:uid="{00000000-0005-0000-0000-000089000000}"/>
    <cellStyle name="COMMENTS" xfId="164" xr:uid="{00000000-0005-0000-0000-00008A000000}"/>
    <cellStyle name="Control Check" xfId="165" xr:uid="{00000000-0005-0000-0000-00008B000000}"/>
    <cellStyle name="control table footer 1" xfId="166" xr:uid="{00000000-0005-0000-0000-00008C000000}"/>
    <cellStyle name="control table header 1" xfId="167" xr:uid="{00000000-0005-0000-0000-00008D000000}"/>
    <cellStyle name="covenant" xfId="168" xr:uid="{00000000-0005-0000-0000-00008E000000}"/>
    <cellStyle name="CURR" xfId="169" xr:uid="{00000000-0005-0000-0000-00008F000000}"/>
    <cellStyle name="Currency [0] U" xfId="170" xr:uid="{00000000-0005-0000-0000-000090000000}"/>
    <cellStyle name="Currency [2]" xfId="171" xr:uid="{00000000-0005-0000-0000-000091000000}"/>
    <cellStyle name="Currency [2] U" xfId="172" xr:uid="{00000000-0005-0000-0000-000092000000}"/>
    <cellStyle name="Currency 10" xfId="173" xr:uid="{00000000-0005-0000-0000-000093000000}"/>
    <cellStyle name="Currency 2" xfId="174" xr:uid="{00000000-0005-0000-0000-000094000000}"/>
    <cellStyle name="Currency 2 2" xfId="175" xr:uid="{00000000-0005-0000-0000-000095000000}"/>
    <cellStyle name="Currency 2 3" xfId="176" xr:uid="{00000000-0005-0000-0000-000096000000}"/>
    <cellStyle name="Currency 2 4" xfId="177" xr:uid="{00000000-0005-0000-0000-000097000000}"/>
    <cellStyle name="Currency 2_110324 - Modelled Scenarios v1" xfId="178" xr:uid="{00000000-0005-0000-0000-000098000000}"/>
    <cellStyle name="Currency 3" xfId="179" xr:uid="{00000000-0005-0000-0000-000099000000}"/>
    <cellStyle name="Currency 3 2" xfId="180" xr:uid="{00000000-0005-0000-0000-00009A000000}"/>
    <cellStyle name="Currency 3_Attachments 9 August1" xfId="181" xr:uid="{00000000-0005-0000-0000-00009B000000}"/>
    <cellStyle name="Currency 4" xfId="182" xr:uid="{00000000-0005-0000-0000-00009C000000}"/>
    <cellStyle name="Currency 4 2" xfId="183" xr:uid="{00000000-0005-0000-0000-00009D000000}"/>
    <cellStyle name="Currency 5" xfId="184" xr:uid="{00000000-0005-0000-0000-00009E000000}"/>
    <cellStyle name="Currency 6" xfId="185" xr:uid="{00000000-0005-0000-0000-00009F000000}"/>
    <cellStyle name="Currency 7" xfId="186" xr:uid="{00000000-0005-0000-0000-0000A0000000}"/>
    <cellStyle name="Currency 8" xfId="187" xr:uid="{00000000-0005-0000-0000-0000A1000000}"/>
    <cellStyle name="Currency 9" xfId="188" xr:uid="{00000000-0005-0000-0000-0000A2000000}"/>
    <cellStyle name="Currency(000)" xfId="189" xr:uid="{00000000-0005-0000-0000-0000A3000000}"/>
    <cellStyle name="Data" xfId="190" xr:uid="{00000000-0005-0000-0000-0000A4000000}"/>
    <cellStyle name="Data Input" xfId="191" xr:uid="{00000000-0005-0000-0000-0000A5000000}"/>
    <cellStyle name="Date" xfId="192" xr:uid="{00000000-0005-0000-0000-0000A6000000}"/>
    <cellStyle name="Date 1" xfId="193" xr:uid="{00000000-0005-0000-0000-0000A7000000}"/>
    <cellStyle name="Date U" xfId="194" xr:uid="{00000000-0005-0000-0000-0000A8000000}"/>
    <cellStyle name="Date_110324 - Modelled Scenarios v1" xfId="195" xr:uid="{00000000-0005-0000-0000-0000A9000000}"/>
    <cellStyle name="DateLong" xfId="196" xr:uid="{00000000-0005-0000-0000-0000AA000000}"/>
    <cellStyle name="DateShort" xfId="197" xr:uid="{00000000-0005-0000-0000-0000AB000000}"/>
    <cellStyle name="dd-mmm-yy" xfId="198" xr:uid="{00000000-0005-0000-0000-0000AC000000}"/>
    <cellStyle name="Decimal [0]" xfId="199" xr:uid="{00000000-0005-0000-0000-0000AD000000}"/>
    <cellStyle name="Decimal [2]" xfId="200" xr:uid="{00000000-0005-0000-0000-0000AE000000}"/>
    <cellStyle name="Decimal [2] U" xfId="201" xr:uid="{00000000-0005-0000-0000-0000AF000000}"/>
    <cellStyle name="Decimal [4]" xfId="202" xr:uid="{00000000-0005-0000-0000-0000B0000000}"/>
    <cellStyle name="Decimal [4] U" xfId="203" xr:uid="{00000000-0005-0000-0000-0000B1000000}"/>
    <cellStyle name="Deviant" xfId="204" xr:uid="{00000000-0005-0000-0000-0000B2000000}"/>
    <cellStyle name="Dezimal [0]_BB Financial Summary Template" xfId="205" xr:uid="{00000000-0005-0000-0000-0000B3000000}"/>
    <cellStyle name="Dezimal_BB Financial Summary Template" xfId="206" xr:uid="{00000000-0005-0000-0000-0000B4000000}"/>
    <cellStyle name="diskette" xfId="207" xr:uid="{00000000-0005-0000-0000-0000B5000000}"/>
    <cellStyle name="emma" xfId="208" xr:uid="{00000000-0005-0000-0000-0000B6000000}"/>
    <cellStyle name="Euro" xfId="209" xr:uid="{00000000-0005-0000-0000-0000B7000000}"/>
    <cellStyle name="Exception" xfId="210" xr:uid="{00000000-0005-0000-0000-0000B8000000}"/>
    <cellStyle name="Exception - Light" xfId="211" xr:uid="{00000000-0005-0000-0000-0000B9000000}"/>
    <cellStyle name="Explanatory Text 2" xfId="29" xr:uid="{00000000-0005-0000-0000-0000BA000000}"/>
    <cellStyle name="Explanatory Text 2 2" xfId="212" xr:uid="{00000000-0005-0000-0000-0000BB000000}"/>
    <cellStyle name="External" xfId="213" xr:uid="{00000000-0005-0000-0000-0000BC000000}"/>
    <cellStyle name="External Links" xfId="214" xr:uid="{00000000-0005-0000-0000-0000BD000000}"/>
    <cellStyle name="External_110324 - Modelled Scenarios v1" xfId="215" xr:uid="{00000000-0005-0000-0000-0000BE000000}"/>
    <cellStyle name="Extra Large" xfId="216" xr:uid="{00000000-0005-0000-0000-0000BF000000}"/>
    <cellStyle name="EY House" xfId="217" xr:uid="{00000000-0005-0000-0000-0000C0000000}"/>
    <cellStyle name="EY0dp" xfId="218" xr:uid="{00000000-0005-0000-0000-0000C1000000}"/>
    <cellStyle name="EYBlocked" xfId="219" xr:uid="{00000000-0005-0000-0000-0000C2000000}"/>
    <cellStyle name="EYCallUp" xfId="220" xr:uid="{00000000-0005-0000-0000-0000C3000000}"/>
    <cellStyle name="EYCheck" xfId="221" xr:uid="{00000000-0005-0000-0000-0000C4000000}"/>
    <cellStyle name="EYDate" xfId="222" xr:uid="{00000000-0005-0000-0000-0000C5000000}"/>
    <cellStyle name="EYDeviant" xfId="223" xr:uid="{00000000-0005-0000-0000-0000C6000000}"/>
    <cellStyle name="EYFlag" xfId="224" xr:uid="{00000000-0005-0000-0000-0000C7000000}"/>
    <cellStyle name="EYHeader1" xfId="225" xr:uid="{00000000-0005-0000-0000-0000C8000000}"/>
    <cellStyle name="EYHeader2" xfId="226" xr:uid="{00000000-0005-0000-0000-0000C9000000}"/>
    <cellStyle name="EYHeader3" xfId="227" xr:uid="{00000000-0005-0000-0000-0000CA000000}"/>
    <cellStyle name="EYInputDate" xfId="228" xr:uid="{00000000-0005-0000-0000-0000CB000000}"/>
    <cellStyle name="EYInputPercent" xfId="229" xr:uid="{00000000-0005-0000-0000-0000CC000000}"/>
    <cellStyle name="EYInputValue" xfId="230" xr:uid="{00000000-0005-0000-0000-0000CD000000}"/>
    <cellStyle name="EYNormal" xfId="231" xr:uid="{00000000-0005-0000-0000-0000CE000000}"/>
    <cellStyle name="EYnumber" xfId="232" xr:uid="{00000000-0005-0000-0000-0000CF000000}"/>
    <cellStyle name="EYPercent" xfId="233" xr:uid="{00000000-0005-0000-0000-0000D0000000}"/>
    <cellStyle name="EYPercentCapped" xfId="234" xr:uid="{00000000-0005-0000-0000-0000D1000000}"/>
    <cellStyle name="EYSubTotal" xfId="235" xr:uid="{00000000-0005-0000-0000-0000D2000000}"/>
    <cellStyle name="EYtext" xfId="236" xr:uid="{00000000-0005-0000-0000-0000D3000000}"/>
    <cellStyle name="EYTotal" xfId="237" xr:uid="{00000000-0005-0000-0000-0000D4000000}"/>
    <cellStyle name="EYWIP" xfId="238" xr:uid="{00000000-0005-0000-0000-0000D5000000}"/>
    <cellStyle name="Factor" xfId="239" xr:uid="{00000000-0005-0000-0000-0000D6000000}"/>
    <cellStyle name="Feeder Field" xfId="240" xr:uid="{00000000-0005-0000-0000-0000D7000000}"/>
    <cellStyle name="Feeder Field - Light" xfId="241" xr:uid="{00000000-0005-0000-0000-0000D8000000}"/>
    <cellStyle name="Feeder Field Light" xfId="242" xr:uid="{00000000-0005-0000-0000-0000D9000000}"/>
    <cellStyle name="Fine" xfId="243" xr:uid="{00000000-0005-0000-0000-0000DA000000}"/>
    <cellStyle name="Fleet" xfId="244" xr:uid="{00000000-0005-0000-0000-0000DB000000}"/>
    <cellStyle name="Flex" xfId="245" xr:uid="{00000000-0005-0000-0000-0000DC000000}"/>
    <cellStyle name="From" xfId="246" xr:uid="{00000000-0005-0000-0000-0000DD000000}"/>
    <cellStyle name="FS_reporting" xfId="247" xr:uid="{00000000-0005-0000-0000-0000DE000000}"/>
    <cellStyle name="General" xfId="248" xr:uid="{00000000-0005-0000-0000-0000DF000000}"/>
    <cellStyle name="General No - Black" xfId="249" xr:uid="{00000000-0005-0000-0000-0000E0000000}"/>
    <cellStyle name="General No (Black)" xfId="250" xr:uid="{00000000-0005-0000-0000-0000E1000000}"/>
    <cellStyle name="General No (Red)" xfId="251" xr:uid="{00000000-0005-0000-0000-0000E2000000}"/>
    <cellStyle name="globaldir" xfId="252" xr:uid="{00000000-0005-0000-0000-0000E3000000}"/>
    <cellStyle name="Good 2" xfId="30" xr:uid="{00000000-0005-0000-0000-0000E4000000}"/>
    <cellStyle name="Good 2 2" xfId="253" xr:uid="{00000000-0005-0000-0000-0000E5000000}"/>
    <cellStyle name="Grand Total" xfId="254" xr:uid="{00000000-0005-0000-0000-0000E6000000}"/>
    <cellStyle name="Green Stripe" xfId="255" xr:uid="{00000000-0005-0000-0000-0000E7000000}"/>
    <cellStyle name="Grey" xfId="256" xr:uid="{00000000-0005-0000-0000-0000E8000000}"/>
    <cellStyle name="Greyed out" xfId="257" xr:uid="{00000000-0005-0000-0000-0000E9000000}"/>
    <cellStyle name="Greyed out - Light" xfId="258" xr:uid="{00000000-0005-0000-0000-0000EA000000}"/>
    <cellStyle name="Greyed out_BizMo" xfId="259" xr:uid="{00000000-0005-0000-0000-0000EB000000}"/>
    <cellStyle name="GROUPHEADING" xfId="260" xr:uid="{00000000-0005-0000-0000-0000EC000000}"/>
    <cellStyle name="Growth Factor" xfId="261" xr:uid="{00000000-0005-0000-0000-0000ED000000}"/>
    <cellStyle name="Hardcoded" xfId="262" xr:uid="{00000000-0005-0000-0000-0000EE000000}"/>
    <cellStyle name="Hash Out" xfId="263" xr:uid="{00000000-0005-0000-0000-0000EF000000}"/>
    <cellStyle name="head1" xfId="264" xr:uid="{00000000-0005-0000-0000-0000F0000000}"/>
    <cellStyle name="Header" xfId="265" xr:uid="{00000000-0005-0000-0000-0000F1000000}"/>
    <cellStyle name="Header Row" xfId="266" xr:uid="{00000000-0005-0000-0000-0000F2000000}"/>
    <cellStyle name="Header1" xfId="267" xr:uid="{00000000-0005-0000-0000-0000F3000000}"/>
    <cellStyle name="Header2" xfId="268" xr:uid="{00000000-0005-0000-0000-0000F4000000}"/>
    <cellStyle name="Header3" xfId="269" xr:uid="{00000000-0005-0000-0000-0000F5000000}"/>
    <cellStyle name="Header4" xfId="270" xr:uid="{00000000-0005-0000-0000-0000F6000000}"/>
    <cellStyle name="heading" xfId="271" xr:uid="{00000000-0005-0000-0000-0000F7000000}"/>
    <cellStyle name="Heading - Column" xfId="272" xr:uid="{00000000-0005-0000-0000-0000F8000000}"/>
    <cellStyle name="Heading - Other" xfId="273" xr:uid="{00000000-0005-0000-0000-0000F9000000}"/>
    <cellStyle name="Heading - Row" xfId="274" xr:uid="{00000000-0005-0000-0000-0000FA000000}"/>
    <cellStyle name="Heading - Sheet" xfId="275" xr:uid="{00000000-0005-0000-0000-0000FB000000}"/>
    <cellStyle name="Heading 1 2" xfId="31" xr:uid="{00000000-0005-0000-0000-0000FC000000}"/>
    <cellStyle name="Heading 1 2 2" xfId="276" xr:uid="{00000000-0005-0000-0000-0000FD000000}"/>
    <cellStyle name="Heading 2 2" xfId="32" xr:uid="{00000000-0005-0000-0000-0000FE000000}"/>
    <cellStyle name="Heading 2 2 2" xfId="277" xr:uid="{00000000-0005-0000-0000-0000FF000000}"/>
    <cellStyle name="Heading 3 2" xfId="33" xr:uid="{00000000-0005-0000-0000-000000010000}"/>
    <cellStyle name="Heading 3 2 2" xfId="278" xr:uid="{00000000-0005-0000-0000-000001010000}"/>
    <cellStyle name="Heading 4 2" xfId="34" xr:uid="{00000000-0005-0000-0000-000002010000}"/>
    <cellStyle name="Heading 4 2 2" xfId="279" xr:uid="{00000000-0005-0000-0000-000003010000}"/>
    <cellStyle name="Headings" xfId="280" xr:uid="{00000000-0005-0000-0000-000004010000}"/>
    <cellStyle name="Headline" xfId="281" xr:uid="{00000000-0005-0000-0000-000005010000}"/>
    <cellStyle name="Headline 2" xfId="282" xr:uid="{00000000-0005-0000-0000-000006010000}"/>
    <cellStyle name="Headline_110324 - Modelled Scenarios v1" xfId="283" xr:uid="{00000000-0005-0000-0000-000007010000}"/>
    <cellStyle name="Hidden" xfId="284" xr:uid="{00000000-0005-0000-0000-000008010000}"/>
    <cellStyle name="Hide" xfId="285" xr:uid="{00000000-0005-0000-0000-000009010000}"/>
    <cellStyle name="HSBC Input Date" xfId="286" xr:uid="{00000000-0005-0000-0000-00000A010000}"/>
    <cellStyle name="HSBC Input Label" xfId="287" xr:uid="{00000000-0005-0000-0000-00000B010000}"/>
    <cellStyle name="HSBC Input Label 2" xfId="288" xr:uid="{00000000-0005-0000-0000-00000C010000}"/>
    <cellStyle name="HSBC Input Label Link" xfId="289" xr:uid="{00000000-0005-0000-0000-00000D010000}"/>
    <cellStyle name="HSBC Input Logical 1" xfId="290" xr:uid="{00000000-0005-0000-0000-00000E010000}"/>
    <cellStyle name="HSBC Input Number 1" xfId="291" xr:uid="{00000000-0005-0000-0000-00000F010000}"/>
    <cellStyle name="HSBC Input Number 2" xfId="292" xr:uid="{00000000-0005-0000-0000-000010010000}"/>
    <cellStyle name="HSBC Input Percent" xfId="293" xr:uid="{00000000-0005-0000-0000-000011010000}"/>
    <cellStyle name="HSBC Input Year Format" xfId="294" xr:uid="{00000000-0005-0000-0000-000012010000}"/>
    <cellStyle name="HSBC Title Main" xfId="295" xr:uid="{00000000-0005-0000-0000-000013010000}"/>
    <cellStyle name="HSBC Title Main Sub" xfId="296" xr:uid="{00000000-0005-0000-0000-000014010000}"/>
    <cellStyle name="HSBC Title Main_from BT 1 Feb with Emmas comments" xfId="297" xr:uid="{00000000-0005-0000-0000-000015010000}"/>
    <cellStyle name="HSBC Title Module" xfId="298" xr:uid="{00000000-0005-0000-0000-000016010000}"/>
    <cellStyle name="HSBC WK Date" xfId="299" xr:uid="{00000000-0005-0000-0000-000017010000}"/>
    <cellStyle name="HSBC WK Logical 1" xfId="300" xr:uid="{00000000-0005-0000-0000-000018010000}"/>
    <cellStyle name="HSBC WK Logical 2" xfId="301" xr:uid="{00000000-0005-0000-0000-000019010000}"/>
    <cellStyle name="HSBC WK Number 1" xfId="302" xr:uid="{00000000-0005-0000-0000-00001A010000}"/>
    <cellStyle name="HSBC WK Number 2" xfId="303" xr:uid="{00000000-0005-0000-0000-00001B010000}"/>
    <cellStyle name="HSBC WK Number 2 T" xfId="304" xr:uid="{00000000-0005-0000-0000-00001C010000}"/>
    <cellStyle name="HSBC WK Number 2_from BT 1 Feb with Emmas comments" xfId="305" xr:uid="{00000000-0005-0000-0000-00001D010000}"/>
    <cellStyle name="HSBC WK Percent" xfId="306" xr:uid="{00000000-0005-0000-0000-00001E010000}"/>
    <cellStyle name="HSBC WK Ratios" xfId="307" xr:uid="{00000000-0005-0000-0000-00001F010000}"/>
    <cellStyle name="HSBC WK Year Format" xfId="308" xr:uid="{00000000-0005-0000-0000-000020010000}"/>
    <cellStyle name="Hyperlink 2" xfId="309" xr:uid="{00000000-0005-0000-0000-000021010000}"/>
    <cellStyle name="Hyperlink 2 2" xfId="310" xr:uid="{00000000-0005-0000-0000-000022010000}"/>
    <cellStyle name="Hyperlink 3" xfId="311" xr:uid="{00000000-0005-0000-0000-000023010000}"/>
    <cellStyle name="Hyperlink 4" xfId="312" xr:uid="{00000000-0005-0000-0000-000024010000}"/>
    <cellStyle name="Hyperlink 5" xfId="313" xr:uid="{00000000-0005-0000-0000-000025010000}"/>
    <cellStyle name="i" xfId="314" xr:uid="{00000000-0005-0000-0000-000026010000}"/>
    <cellStyle name="Input (Date)" xfId="315" xr:uid="{00000000-0005-0000-0000-000027010000}"/>
    <cellStyle name="Input (StyleA)" xfId="316" xr:uid="{00000000-0005-0000-0000-000028010000}"/>
    <cellStyle name="Input [yellow]" xfId="317" xr:uid="{00000000-0005-0000-0000-000029010000}"/>
    <cellStyle name="Input 1" xfId="318" xr:uid="{00000000-0005-0000-0000-00002A010000}"/>
    <cellStyle name="Input 1 - Light" xfId="319" xr:uid="{00000000-0005-0000-0000-00002B010000}"/>
    <cellStyle name="Input 1_BizMo" xfId="320" xr:uid="{00000000-0005-0000-0000-00002C010000}"/>
    <cellStyle name="Input 2" xfId="35" xr:uid="{00000000-0005-0000-0000-00002D010000}"/>
    <cellStyle name="Input 2 - Light" xfId="321" xr:uid="{00000000-0005-0000-0000-00002E010000}"/>
    <cellStyle name="Input 2_BizMo" xfId="322" xr:uid="{00000000-0005-0000-0000-00002F010000}"/>
    <cellStyle name="Input 3" xfId="323" xr:uid="{00000000-0005-0000-0000-000030010000}"/>
    <cellStyle name="Input 4" xfId="324" xr:uid="{00000000-0005-0000-0000-000031010000}"/>
    <cellStyle name="Input Cell" xfId="325" xr:uid="{00000000-0005-0000-0000-000032010000}"/>
    <cellStyle name="Input Data" xfId="326" xr:uid="{00000000-0005-0000-0000-000033010000}"/>
    <cellStyle name="Input Formulas" xfId="327" xr:uid="{00000000-0005-0000-0000-000034010000}"/>
    <cellStyle name="Input(decimal)" xfId="328" xr:uid="{00000000-0005-0000-0000-000035010000}"/>
    <cellStyle name="InputSheetHeading" xfId="329" xr:uid="{00000000-0005-0000-0000-000036010000}"/>
    <cellStyle name="Instructions" xfId="330" xr:uid="{00000000-0005-0000-0000-000037010000}"/>
    <cellStyle name="Integer" xfId="331" xr:uid="{00000000-0005-0000-0000-000038010000}"/>
    <cellStyle name="item" xfId="332" xr:uid="{00000000-0005-0000-0000-000039010000}"/>
    <cellStyle name="Komma [0]_CM_DATA_TRAXIS" xfId="333" xr:uid="{00000000-0005-0000-0000-00003A010000}"/>
    <cellStyle name="Komma_CM_DATA_TRAXIS" xfId="334" xr:uid="{00000000-0005-0000-0000-00003B010000}"/>
    <cellStyle name="KPMG Heading 1" xfId="335" xr:uid="{00000000-0005-0000-0000-00003C010000}"/>
    <cellStyle name="KPMG Heading 2" xfId="336" xr:uid="{00000000-0005-0000-0000-00003D010000}"/>
    <cellStyle name="KPMG Heading 3" xfId="337" xr:uid="{00000000-0005-0000-0000-00003E010000}"/>
    <cellStyle name="KPMG Heading 4" xfId="338" xr:uid="{00000000-0005-0000-0000-00003F010000}"/>
    <cellStyle name="KPMG Normal" xfId="339" xr:uid="{00000000-0005-0000-0000-000040010000}"/>
    <cellStyle name="KPMG Normal Text" xfId="340" xr:uid="{00000000-0005-0000-0000-000041010000}"/>
    <cellStyle name="Label" xfId="341" xr:uid="{00000000-0005-0000-0000-000042010000}"/>
    <cellStyle name="Lable_1" xfId="342" xr:uid="{00000000-0005-0000-0000-000043010000}"/>
    <cellStyle name="Large" xfId="343" xr:uid="{00000000-0005-0000-0000-000044010000}"/>
    <cellStyle name="Lien hypertexte visité_Cashflow Yong In  May 2002 (based on Pusan 40 cars)" xfId="344" xr:uid="{00000000-0005-0000-0000-000045010000}"/>
    <cellStyle name="Lien hypertexte_Ankara-New costing - based on T1" xfId="345" xr:uid="{00000000-0005-0000-0000-000046010000}"/>
    <cellStyle name="Linked Cell 2" xfId="36" xr:uid="{00000000-0005-0000-0000-000047010000}"/>
    <cellStyle name="Linked Cell 2 2" xfId="346" xr:uid="{00000000-0005-0000-0000-000048010000}"/>
    <cellStyle name="LinkedCell" xfId="347" xr:uid="{00000000-0005-0000-0000-000049010000}"/>
    <cellStyle name="LinkedCellHours" xfId="348" xr:uid="{00000000-0005-0000-0000-00004A010000}"/>
    <cellStyle name="Macro" xfId="349" xr:uid="{00000000-0005-0000-0000-00004B010000}"/>
    <cellStyle name="MAIN HEADING" xfId="350" xr:uid="{00000000-0005-0000-0000-00004C010000}"/>
    <cellStyle name="MAJOR ROW HEADING" xfId="351" xr:uid="{00000000-0005-0000-0000-00004D010000}"/>
    <cellStyle name="MAND_x000a_CHECK.COMMAND_x000e_RENAME.COMMAND_x0008_SHOW.BAR_x000b_DELETE.MENU_x000e_DELETE.COMMAND_x000e_GET.CHA" xfId="352" xr:uid="{00000000-0005-0000-0000-00004E010000}"/>
    <cellStyle name="Medium" xfId="353" xr:uid="{00000000-0005-0000-0000-00004F010000}"/>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50010000}"/>
    <cellStyle name="Milliers [0]_BB Financial Summary base" xfId="354" xr:uid="{00000000-0005-0000-0000-000051010000}"/>
    <cellStyle name="Milliers_2_1" xfId="355" xr:uid="{00000000-0005-0000-0000-000052010000}"/>
    <cellStyle name="MINOR ROW HEADING" xfId="356" xr:uid="{00000000-0005-0000-0000-000053010000}"/>
    <cellStyle name="Monétaire [0]_Ankara-New costing - based on T1" xfId="357" xr:uid="{00000000-0005-0000-0000-000054010000}"/>
    <cellStyle name="Monétaire_2_1" xfId="358" xr:uid="{00000000-0005-0000-0000-000055010000}"/>
    <cellStyle name="Named Range" xfId="359" xr:uid="{00000000-0005-0000-0000-000056010000}"/>
    <cellStyle name="Named Range Tag" xfId="360" xr:uid="{00000000-0005-0000-0000-000057010000}"/>
    <cellStyle name="NamedRange" xfId="361" xr:uid="{00000000-0005-0000-0000-000058010000}"/>
    <cellStyle name="Negotiate" xfId="362" xr:uid="{00000000-0005-0000-0000-000059010000}"/>
    <cellStyle name="Neutral 2" xfId="38" xr:uid="{00000000-0005-0000-0000-00005A010000}"/>
    <cellStyle name="Neutral 2 2" xfId="363" xr:uid="{00000000-0005-0000-0000-00005B010000}"/>
    <cellStyle name="No Longer Used" xfId="364" xr:uid="{00000000-0005-0000-0000-00005C010000}"/>
    <cellStyle name="NomTotal" xfId="365" xr:uid="{00000000-0005-0000-0000-00005D010000}"/>
    <cellStyle name="NomTotal 2" xfId="366" xr:uid="{00000000-0005-0000-0000-00005E010000}"/>
    <cellStyle name="NomTotal 3" xfId="367" xr:uid="{00000000-0005-0000-0000-00005F010000}"/>
    <cellStyle name="Normal" xfId="0" builtinId="0"/>
    <cellStyle name="Normal - Style1" xfId="368" xr:uid="{00000000-0005-0000-0000-000061010000}"/>
    <cellStyle name="Normal (no 0)" xfId="369" xr:uid="{00000000-0005-0000-0000-000062010000}"/>
    <cellStyle name="Normal 10" xfId="370" xr:uid="{00000000-0005-0000-0000-000063010000}"/>
    <cellStyle name="Normal 100" xfId="371" xr:uid="{00000000-0005-0000-0000-000064010000}"/>
    <cellStyle name="Normal 101" xfId="372" xr:uid="{00000000-0005-0000-0000-000065010000}"/>
    <cellStyle name="Normal 102" xfId="373" xr:uid="{00000000-0005-0000-0000-000066010000}"/>
    <cellStyle name="Normal 103" xfId="374" xr:uid="{00000000-0005-0000-0000-000067010000}"/>
    <cellStyle name="Normal 104" xfId="656" xr:uid="{00000000-0005-0000-0000-000068010000}"/>
    <cellStyle name="Normal 105" xfId="670" xr:uid="{00000000-0005-0000-0000-000069010000}"/>
    <cellStyle name="Normal 106" xfId="673" xr:uid="{00000000-0005-0000-0000-00006A010000}"/>
    <cellStyle name="Normal 107" xfId="674" xr:uid="{00000000-0005-0000-0000-00006B010000}"/>
    <cellStyle name="Normal 107 2" xfId="676" xr:uid="{5E90FB3E-1000-4E8F-8640-FF920D69CD6C}"/>
    <cellStyle name="Normal 107 2 2" xfId="678" xr:uid="{97B93E6C-1713-4EF2-82E7-F36530398362}"/>
    <cellStyle name="Normal 108" xfId="677" xr:uid="{6D6E2446-E72B-41EC-8A41-5BE27BA2B9DD}"/>
    <cellStyle name="Normal 11" xfId="375" xr:uid="{00000000-0005-0000-0000-00006C010000}"/>
    <cellStyle name="Normal 111" xfId="667" xr:uid="{00000000-0005-0000-0000-00006D010000}"/>
    <cellStyle name="Normal 12" xfId="376" xr:uid="{00000000-0005-0000-0000-00006E010000}"/>
    <cellStyle name="Normal 13" xfId="377" xr:uid="{00000000-0005-0000-0000-00006F010000}"/>
    <cellStyle name="Normal 13 2" xfId="378" xr:uid="{00000000-0005-0000-0000-000070010000}"/>
    <cellStyle name="Normal 14" xfId="379" xr:uid="{00000000-0005-0000-0000-000071010000}"/>
    <cellStyle name="Normal 15" xfId="380" xr:uid="{00000000-0005-0000-0000-000072010000}"/>
    <cellStyle name="Normal 16" xfId="381" xr:uid="{00000000-0005-0000-0000-000073010000}"/>
    <cellStyle name="Normal 17" xfId="382" xr:uid="{00000000-0005-0000-0000-000074010000}"/>
    <cellStyle name="Normal 18" xfId="383" xr:uid="{00000000-0005-0000-0000-000075010000}"/>
    <cellStyle name="Normal 19" xfId="384" xr:uid="{00000000-0005-0000-0000-000076010000}"/>
    <cellStyle name="Normal 2" xfId="48" xr:uid="{00000000-0005-0000-0000-000077010000}"/>
    <cellStyle name="Normal 2 2" xfId="385" xr:uid="{00000000-0005-0000-0000-000078010000}"/>
    <cellStyle name="Normal 2 3" xfId="386" xr:uid="{00000000-0005-0000-0000-000079010000}"/>
    <cellStyle name="Normal 2 4" xfId="387" xr:uid="{00000000-0005-0000-0000-00007A010000}"/>
    <cellStyle name="Normal 2 5" xfId="388" xr:uid="{00000000-0005-0000-0000-00007B010000}"/>
    <cellStyle name="Normal 2 6" xfId="389" xr:uid="{00000000-0005-0000-0000-00007C010000}"/>
    <cellStyle name="Normal 2 7" xfId="668" xr:uid="{00000000-0005-0000-0000-00007D010000}"/>
    <cellStyle name="Normal 2 8" xfId="669" xr:uid="{00000000-0005-0000-0000-00007E010000}"/>
    <cellStyle name="Normal 2_110325 - Asset List for PSC Analysis - ICT BoM Only" xfId="390" xr:uid="{00000000-0005-0000-0000-00007F010000}"/>
    <cellStyle name="Normal 20" xfId="391" xr:uid="{00000000-0005-0000-0000-000080010000}"/>
    <cellStyle name="Normal 21" xfId="392" xr:uid="{00000000-0005-0000-0000-000081010000}"/>
    <cellStyle name="Normal 22" xfId="393" xr:uid="{00000000-0005-0000-0000-000082010000}"/>
    <cellStyle name="Normal 23" xfId="394" xr:uid="{00000000-0005-0000-0000-000083010000}"/>
    <cellStyle name="Normal 23 2" xfId="395" xr:uid="{00000000-0005-0000-0000-000084010000}"/>
    <cellStyle name="Normal 24" xfId="396" xr:uid="{00000000-0005-0000-0000-000085010000}"/>
    <cellStyle name="Normal 25" xfId="397" xr:uid="{00000000-0005-0000-0000-000086010000}"/>
    <cellStyle name="Normal 26" xfId="398" xr:uid="{00000000-0005-0000-0000-000087010000}"/>
    <cellStyle name="Normal 27" xfId="399" xr:uid="{00000000-0005-0000-0000-000088010000}"/>
    <cellStyle name="Normal 28" xfId="400" xr:uid="{00000000-0005-0000-0000-000089010000}"/>
    <cellStyle name="Normal 29" xfId="401" xr:uid="{00000000-0005-0000-0000-00008A010000}"/>
    <cellStyle name="Normal 3" xfId="50" xr:uid="{00000000-0005-0000-0000-00008B010000}"/>
    <cellStyle name="Normal 3 10" xfId="665" xr:uid="{00000000-0005-0000-0000-00008C010000}"/>
    <cellStyle name="Normal 3 2" xfId="402" xr:uid="{00000000-0005-0000-0000-00008D010000}"/>
    <cellStyle name="Normal 30" xfId="403" xr:uid="{00000000-0005-0000-0000-00008E010000}"/>
    <cellStyle name="Normal 31" xfId="404" xr:uid="{00000000-0005-0000-0000-00008F010000}"/>
    <cellStyle name="Normal 32" xfId="405" xr:uid="{00000000-0005-0000-0000-000090010000}"/>
    <cellStyle name="Normal 33" xfId="406" xr:uid="{00000000-0005-0000-0000-000091010000}"/>
    <cellStyle name="Normal 34" xfId="407" xr:uid="{00000000-0005-0000-0000-000092010000}"/>
    <cellStyle name="Normal 35" xfId="408" xr:uid="{00000000-0005-0000-0000-000093010000}"/>
    <cellStyle name="Normal 36" xfId="409" xr:uid="{00000000-0005-0000-0000-000094010000}"/>
    <cellStyle name="Normal 37" xfId="410" xr:uid="{00000000-0005-0000-0000-000095010000}"/>
    <cellStyle name="Normal 38" xfId="411" xr:uid="{00000000-0005-0000-0000-000096010000}"/>
    <cellStyle name="Normal 39" xfId="412" xr:uid="{00000000-0005-0000-0000-000097010000}"/>
    <cellStyle name="Normal 4" xfId="1" xr:uid="{00000000-0005-0000-0000-000098010000}"/>
    <cellStyle name="Normal 4 2" xfId="413" xr:uid="{00000000-0005-0000-0000-000099010000}"/>
    <cellStyle name="Normal 4 3" xfId="414" xr:uid="{00000000-0005-0000-0000-00009A010000}"/>
    <cellStyle name="Normal 4_110315 - Modelled Scenarios v1" xfId="415" xr:uid="{00000000-0005-0000-0000-00009B010000}"/>
    <cellStyle name="Normal 40" xfId="416" xr:uid="{00000000-0005-0000-0000-00009C010000}"/>
    <cellStyle name="Normal 41" xfId="417" xr:uid="{00000000-0005-0000-0000-00009D010000}"/>
    <cellStyle name="Normal 42" xfId="418" xr:uid="{00000000-0005-0000-0000-00009E010000}"/>
    <cellStyle name="Normal 43" xfId="419" xr:uid="{00000000-0005-0000-0000-00009F010000}"/>
    <cellStyle name="Normal 44" xfId="420" xr:uid="{00000000-0005-0000-0000-0000A0010000}"/>
    <cellStyle name="Normal 45" xfId="421" xr:uid="{00000000-0005-0000-0000-0000A1010000}"/>
    <cellStyle name="Normal 46" xfId="422" xr:uid="{00000000-0005-0000-0000-0000A2010000}"/>
    <cellStyle name="Normal 47" xfId="423" xr:uid="{00000000-0005-0000-0000-0000A3010000}"/>
    <cellStyle name="Normal 48" xfId="424" xr:uid="{00000000-0005-0000-0000-0000A4010000}"/>
    <cellStyle name="Normal 49" xfId="425" xr:uid="{00000000-0005-0000-0000-0000A5010000}"/>
    <cellStyle name="Normal 5" xfId="52" xr:uid="{00000000-0005-0000-0000-0000A6010000}"/>
    <cellStyle name="Normal 5 2" xfId="426" xr:uid="{00000000-0005-0000-0000-0000A7010000}"/>
    <cellStyle name="Normal 50" xfId="427" xr:uid="{00000000-0005-0000-0000-0000A8010000}"/>
    <cellStyle name="Normal 51" xfId="428" xr:uid="{00000000-0005-0000-0000-0000A9010000}"/>
    <cellStyle name="Normal 52" xfId="429" xr:uid="{00000000-0005-0000-0000-0000AA010000}"/>
    <cellStyle name="Normal 53" xfId="430" xr:uid="{00000000-0005-0000-0000-0000AB010000}"/>
    <cellStyle name="Normal 54" xfId="431" xr:uid="{00000000-0005-0000-0000-0000AC010000}"/>
    <cellStyle name="Normal 546" xfId="666" xr:uid="{00000000-0005-0000-0000-0000AD010000}"/>
    <cellStyle name="Normal 55" xfId="432" xr:uid="{00000000-0005-0000-0000-0000AE010000}"/>
    <cellStyle name="Normal 56" xfId="433" xr:uid="{00000000-0005-0000-0000-0000AF010000}"/>
    <cellStyle name="Normal 57" xfId="434" xr:uid="{00000000-0005-0000-0000-0000B0010000}"/>
    <cellStyle name="Normal 58" xfId="435" xr:uid="{00000000-0005-0000-0000-0000B1010000}"/>
    <cellStyle name="Normal 59" xfId="436" xr:uid="{00000000-0005-0000-0000-0000B2010000}"/>
    <cellStyle name="Normal 6" xfId="53" xr:uid="{00000000-0005-0000-0000-0000B3010000}"/>
    <cellStyle name="Normal 6 2" xfId="437" xr:uid="{00000000-0005-0000-0000-0000B4010000}"/>
    <cellStyle name="Normal 6 3" xfId="671" xr:uid="{00000000-0005-0000-0000-0000B5010000}"/>
    <cellStyle name="Normal 60" xfId="438" xr:uid="{00000000-0005-0000-0000-0000B6010000}"/>
    <cellStyle name="Normal 61" xfId="439" xr:uid="{00000000-0005-0000-0000-0000B7010000}"/>
    <cellStyle name="Normal 62" xfId="440" xr:uid="{00000000-0005-0000-0000-0000B8010000}"/>
    <cellStyle name="Normal 63" xfId="441" xr:uid="{00000000-0005-0000-0000-0000B9010000}"/>
    <cellStyle name="Normal 64" xfId="442" xr:uid="{00000000-0005-0000-0000-0000BA010000}"/>
    <cellStyle name="Normal 65" xfId="443" xr:uid="{00000000-0005-0000-0000-0000BB010000}"/>
    <cellStyle name="Normal 66" xfId="444" xr:uid="{00000000-0005-0000-0000-0000BC010000}"/>
    <cellStyle name="Normal 67" xfId="445" xr:uid="{00000000-0005-0000-0000-0000BD010000}"/>
    <cellStyle name="Normal 68" xfId="446" xr:uid="{00000000-0005-0000-0000-0000BE010000}"/>
    <cellStyle name="Normal 69" xfId="447" xr:uid="{00000000-0005-0000-0000-0000BF010000}"/>
    <cellStyle name="Normal 7" xfId="448" xr:uid="{00000000-0005-0000-0000-0000C0010000}"/>
    <cellStyle name="Normal 70" xfId="449" xr:uid="{00000000-0005-0000-0000-0000C1010000}"/>
    <cellStyle name="Normal 71" xfId="450" xr:uid="{00000000-0005-0000-0000-0000C2010000}"/>
    <cellStyle name="Normal 72" xfId="451" xr:uid="{00000000-0005-0000-0000-0000C3010000}"/>
    <cellStyle name="Normal 73" xfId="452" xr:uid="{00000000-0005-0000-0000-0000C4010000}"/>
    <cellStyle name="Normal 74" xfId="453" xr:uid="{00000000-0005-0000-0000-0000C5010000}"/>
    <cellStyle name="Normal 75" xfId="454" xr:uid="{00000000-0005-0000-0000-0000C6010000}"/>
    <cellStyle name="Normal 76" xfId="455" xr:uid="{00000000-0005-0000-0000-0000C7010000}"/>
    <cellStyle name="Normal 77" xfId="456" xr:uid="{00000000-0005-0000-0000-0000C8010000}"/>
    <cellStyle name="Normal 78" xfId="457" xr:uid="{00000000-0005-0000-0000-0000C9010000}"/>
    <cellStyle name="Normal 79" xfId="458" xr:uid="{00000000-0005-0000-0000-0000CA010000}"/>
    <cellStyle name="Normal 8" xfId="459" xr:uid="{00000000-0005-0000-0000-0000CB010000}"/>
    <cellStyle name="Normal 80" xfId="460" xr:uid="{00000000-0005-0000-0000-0000CC010000}"/>
    <cellStyle name="Normal 81" xfId="461" xr:uid="{00000000-0005-0000-0000-0000CD010000}"/>
    <cellStyle name="Normal 82" xfId="462" xr:uid="{00000000-0005-0000-0000-0000CE010000}"/>
    <cellStyle name="Normal 83" xfId="463" xr:uid="{00000000-0005-0000-0000-0000CF010000}"/>
    <cellStyle name="Normal 84" xfId="464" xr:uid="{00000000-0005-0000-0000-0000D0010000}"/>
    <cellStyle name="Normal 85" xfId="465" xr:uid="{00000000-0005-0000-0000-0000D1010000}"/>
    <cellStyle name="Normal 86" xfId="466" xr:uid="{00000000-0005-0000-0000-0000D2010000}"/>
    <cellStyle name="Normal 87" xfId="467" xr:uid="{00000000-0005-0000-0000-0000D3010000}"/>
    <cellStyle name="Normal 87 2" xfId="468" xr:uid="{00000000-0005-0000-0000-0000D4010000}"/>
    <cellStyle name="Normal 87_Int Log" xfId="469" xr:uid="{00000000-0005-0000-0000-0000D5010000}"/>
    <cellStyle name="Normal 88" xfId="470" xr:uid="{00000000-0005-0000-0000-0000D6010000}"/>
    <cellStyle name="Normal 89" xfId="471" xr:uid="{00000000-0005-0000-0000-0000D7010000}"/>
    <cellStyle name="Normal 9" xfId="472" xr:uid="{00000000-0005-0000-0000-0000D8010000}"/>
    <cellStyle name="Normal 90" xfId="473" xr:uid="{00000000-0005-0000-0000-0000D9010000}"/>
    <cellStyle name="Normal 91" xfId="474" xr:uid="{00000000-0005-0000-0000-0000DA010000}"/>
    <cellStyle name="Normal 92" xfId="475" xr:uid="{00000000-0005-0000-0000-0000DB010000}"/>
    <cellStyle name="Normal 92 2" xfId="476" xr:uid="{00000000-0005-0000-0000-0000DC010000}"/>
    <cellStyle name="Normal 93" xfId="477" xr:uid="{00000000-0005-0000-0000-0000DD010000}"/>
    <cellStyle name="Normal 94" xfId="478" xr:uid="{00000000-0005-0000-0000-0000DE010000}"/>
    <cellStyle name="Normal 95" xfId="479" xr:uid="{00000000-0005-0000-0000-0000DF010000}"/>
    <cellStyle name="Normal 96" xfId="480" xr:uid="{00000000-0005-0000-0000-0000E0010000}"/>
    <cellStyle name="Normal 97" xfId="481" xr:uid="{00000000-0005-0000-0000-0000E1010000}"/>
    <cellStyle name="Normal 98" xfId="482" xr:uid="{00000000-0005-0000-0000-0000E2010000}"/>
    <cellStyle name="Normal 99" xfId="483" xr:uid="{00000000-0005-0000-0000-0000E3010000}"/>
    <cellStyle name="Normal U" xfId="484" xr:uid="{00000000-0005-0000-0000-0000E4010000}"/>
    <cellStyle name="Normal_AH charts" xfId="655" xr:uid="{00000000-0005-0000-0000-0000E5010000}"/>
    <cellStyle name="Normal_CH 3 T1, CH1 T2 -  key aggs" xfId="51" xr:uid="{00000000-0005-0000-0000-0000E6010000}"/>
    <cellStyle name="Note 2" xfId="39" xr:uid="{00000000-0005-0000-0000-0000E7010000}"/>
    <cellStyle name="Note 3" xfId="485" xr:uid="{00000000-0005-0000-0000-0000E8010000}"/>
    <cellStyle name="Note 4" xfId="486" xr:uid="{00000000-0005-0000-0000-0000E9010000}"/>
    <cellStyle name="Note 5" xfId="487" xr:uid="{00000000-0005-0000-0000-0000EA010000}"/>
    <cellStyle name="Notes" xfId="488" xr:uid="{00000000-0005-0000-0000-0000EB010000}"/>
    <cellStyle name="Number" xfId="489" xr:uid="{00000000-0005-0000-0000-0000EC010000}"/>
    <cellStyle name="Number 1" xfId="490" xr:uid="{00000000-0005-0000-0000-0000ED010000}"/>
    <cellStyle name="Number Date" xfId="491" xr:uid="{00000000-0005-0000-0000-0000EE010000}"/>
    <cellStyle name="Number Date (short)" xfId="492" xr:uid="{00000000-0005-0000-0000-0000EF010000}"/>
    <cellStyle name="Number II" xfId="493" xr:uid="{00000000-0005-0000-0000-0000F0010000}"/>
    <cellStyle name="Number Integer" xfId="494" xr:uid="{00000000-0005-0000-0000-0000F1010000}"/>
    <cellStyle name="OLELink" xfId="495" xr:uid="{00000000-0005-0000-0000-0000F2010000}"/>
    <cellStyle name="OperisAuditSections" xfId="496" xr:uid="{00000000-0005-0000-0000-0000F3010000}"/>
    <cellStyle name="OperisBase" xfId="497" xr:uid="{00000000-0005-0000-0000-0000F4010000}"/>
    <cellStyle name="OperisDateMonthly" xfId="498" xr:uid="{00000000-0005-0000-0000-0000F5010000}"/>
    <cellStyle name="OperisDatePeriodic" xfId="499" xr:uid="{00000000-0005-0000-0000-0000F6010000}"/>
    <cellStyle name="OperisGroups" xfId="500" xr:uid="{00000000-0005-0000-0000-0000F7010000}"/>
    <cellStyle name="OperisMoney" xfId="501" xr:uid="{00000000-0005-0000-0000-0000F8010000}"/>
    <cellStyle name="OperisNames" xfId="502" xr:uid="{00000000-0005-0000-0000-0000F9010000}"/>
    <cellStyle name="OperisOutputTitles" xfId="503" xr:uid="{00000000-0005-0000-0000-0000FA010000}"/>
    <cellStyle name="OperisOutputTotals" xfId="504" xr:uid="{00000000-0005-0000-0000-0000FB010000}"/>
    <cellStyle name="OperisPercent" xfId="505" xr:uid="{00000000-0005-0000-0000-0000FC010000}"/>
    <cellStyle name="Output 2" xfId="40" xr:uid="{00000000-0005-0000-0000-0000FD010000}"/>
    <cellStyle name="Output 2 2" xfId="506" xr:uid="{00000000-0005-0000-0000-0000FE010000}"/>
    <cellStyle name="Output Amounts" xfId="507" xr:uid="{00000000-0005-0000-0000-0000FF010000}"/>
    <cellStyle name="Output Column Headings" xfId="508" xr:uid="{00000000-0005-0000-0000-000000020000}"/>
    <cellStyle name="Output Line Items" xfId="509" xr:uid="{00000000-0005-0000-0000-000001020000}"/>
    <cellStyle name="Output Report Heading" xfId="510" xr:uid="{00000000-0005-0000-0000-000002020000}"/>
    <cellStyle name="Output Report Title" xfId="511" xr:uid="{00000000-0005-0000-0000-000003020000}"/>
    <cellStyle name="Percent [0%]" xfId="512" xr:uid="{00000000-0005-0000-0000-000004020000}"/>
    <cellStyle name="Percent [0.00%]" xfId="513" xr:uid="{00000000-0005-0000-0000-000005020000}"/>
    <cellStyle name="Percent [0]" xfId="514" xr:uid="{00000000-0005-0000-0000-000006020000}"/>
    <cellStyle name="Percent [2]" xfId="515" xr:uid="{00000000-0005-0000-0000-000007020000}"/>
    <cellStyle name="Percent [2] U" xfId="516" xr:uid="{00000000-0005-0000-0000-000008020000}"/>
    <cellStyle name="Percent [2]_Argyle_Mobilisation Budget_090319 V1" xfId="517" xr:uid="{00000000-0005-0000-0000-000009020000}"/>
    <cellStyle name="Percent 10" xfId="518" xr:uid="{00000000-0005-0000-0000-00000A020000}"/>
    <cellStyle name="Percent 11" xfId="519" xr:uid="{00000000-0005-0000-0000-00000B020000}"/>
    <cellStyle name="Percent 12" xfId="520" xr:uid="{00000000-0005-0000-0000-00000C020000}"/>
    <cellStyle name="Percent 13" xfId="521" xr:uid="{00000000-0005-0000-0000-00000D020000}"/>
    <cellStyle name="Percent 14" xfId="522" xr:uid="{00000000-0005-0000-0000-00000E020000}"/>
    <cellStyle name="Percent 15" xfId="523" xr:uid="{00000000-0005-0000-0000-00000F020000}"/>
    <cellStyle name="Percent 16" xfId="524" xr:uid="{00000000-0005-0000-0000-000010020000}"/>
    <cellStyle name="Percent 17" xfId="525" xr:uid="{00000000-0005-0000-0000-000011020000}"/>
    <cellStyle name="Percent 18" xfId="526" xr:uid="{00000000-0005-0000-0000-000012020000}"/>
    <cellStyle name="Percent 2" xfId="49" xr:uid="{00000000-0005-0000-0000-000013020000}"/>
    <cellStyle name="Percent 2 2" xfId="527" xr:uid="{00000000-0005-0000-0000-000014020000}"/>
    <cellStyle name="Percent 2 3" xfId="528" xr:uid="{00000000-0005-0000-0000-000015020000}"/>
    <cellStyle name="Percent 20" xfId="664" xr:uid="{00000000-0005-0000-0000-000016020000}"/>
    <cellStyle name="Percent 3" xfId="529" xr:uid="{00000000-0005-0000-0000-000017020000}"/>
    <cellStyle name="Percent 4" xfId="530" xr:uid="{00000000-0005-0000-0000-000018020000}"/>
    <cellStyle name="Percent 4 2" xfId="531" xr:uid="{00000000-0005-0000-0000-000019020000}"/>
    <cellStyle name="Percent 4 3" xfId="532" xr:uid="{00000000-0005-0000-0000-00001A020000}"/>
    <cellStyle name="Percent 5" xfId="533" xr:uid="{00000000-0005-0000-0000-00001B020000}"/>
    <cellStyle name="Percent 6" xfId="534" xr:uid="{00000000-0005-0000-0000-00001C020000}"/>
    <cellStyle name="Percent 7" xfId="535" xr:uid="{00000000-0005-0000-0000-00001D020000}"/>
    <cellStyle name="Percent 8" xfId="536" xr:uid="{00000000-0005-0000-0000-00001E020000}"/>
    <cellStyle name="Percent 9" xfId="537" xr:uid="{00000000-0005-0000-0000-00001F020000}"/>
    <cellStyle name="Pourcentage_Ankara-New costing - based on T1" xfId="538" xr:uid="{00000000-0005-0000-0000-000020020000}"/>
    <cellStyle name="PSChar" xfId="539" xr:uid="{00000000-0005-0000-0000-000021020000}"/>
    <cellStyle name="PSDate" xfId="540" xr:uid="{00000000-0005-0000-0000-000022020000}"/>
    <cellStyle name="PSDec" xfId="541" xr:uid="{00000000-0005-0000-0000-000023020000}"/>
    <cellStyle name="PSHeading" xfId="542" xr:uid="{00000000-0005-0000-0000-000024020000}"/>
    <cellStyle name="PSInt" xfId="543" xr:uid="{00000000-0005-0000-0000-000025020000}"/>
    <cellStyle name="PSSpacer" xfId="544" xr:uid="{00000000-0005-0000-0000-000026020000}"/>
    <cellStyle name="Ratio" xfId="545" xr:uid="{00000000-0005-0000-0000-000027020000}"/>
    <cellStyle name="result" xfId="546" xr:uid="{00000000-0005-0000-0000-000028020000}"/>
    <cellStyle name="Right Number" xfId="547" xr:uid="{00000000-0005-0000-0000-000029020000}"/>
    <cellStyle name="SAPBEXaggData" xfId="548" xr:uid="{00000000-0005-0000-0000-00002A020000}"/>
    <cellStyle name="SAPBEXaggDataEmph" xfId="549" xr:uid="{00000000-0005-0000-0000-00002B020000}"/>
    <cellStyle name="SAPBEXaggItem" xfId="550" xr:uid="{00000000-0005-0000-0000-00002C020000}"/>
    <cellStyle name="SAPBEXaggItemX" xfId="551" xr:uid="{00000000-0005-0000-0000-00002D020000}"/>
    <cellStyle name="SAPBEXchaText" xfId="552" xr:uid="{00000000-0005-0000-0000-00002E020000}"/>
    <cellStyle name="SAPBEXexcBad7" xfId="553" xr:uid="{00000000-0005-0000-0000-00002F020000}"/>
    <cellStyle name="SAPBEXexcBad8" xfId="554" xr:uid="{00000000-0005-0000-0000-000030020000}"/>
    <cellStyle name="SAPBEXexcBad9" xfId="555" xr:uid="{00000000-0005-0000-0000-000031020000}"/>
    <cellStyle name="SAPBEXexcCritical4" xfId="556" xr:uid="{00000000-0005-0000-0000-000032020000}"/>
    <cellStyle name="SAPBEXexcCritical5" xfId="557" xr:uid="{00000000-0005-0000-0000-000033020000}"/>
    <cellStyle name="SAPBEXexcCritical6" xfId="558" xr:uid="{00000000-0005-0000-0000-000034020000}"/>
    <cellStyle name="SAPBEXexcGood1" xfId="559" xr:uid="{00000000-0005-0000-0000-000035020000}"/>
    <cellStyle name="SAPBEXexcGood2" xfId="560" xr:uid="{00000000-0005-0000-0000-000036020000}"/>
    <cellStyle name="SAPBEXexcGood3" xfId="561" xr:uid="{00000000-0005-0000-0000-000037020000}"/>
    <cellStyle name="SAPBEXfilterDrill" xfId="562" xr:uid="{00000000-0005-0000-0000-000038020000}"/>
    <cellStyle name="SAPBEXfilterItem" xfId="563" xr:uid="{00000000-0005-0000-0000-000039020000}"/>
    <cellStyle name="SAPBEXfilterText" xfId="564" xr:uid="{00000000-0005-0000-0000-00003A020000}"/>
    <cellStyle name="SAPBEXformats" xfId="565" xr:uid="{00000000-0005-0000-0000-00003B020000}"/>
    <cellStyle name="SAPBEXheaderItem" xfId="566" xr:uid="{00000000-0005-0000-0000-00003C020000}"/>
    <cellStyle name="SAPBEXheaderText" xfId="567" xr:uid="{00000000-0005-0000-0000-00003D020000}"/>
    <cellStyle name="SAPBEXHLevel0" xfId="568" xr:uid="{00000000-0005-0000-0000-00003E020000}"/>
    <cellStyle name="SAPBEXHLevel0X" xfId="569" xr:uid="{00000000-0005-0000-0000-00003F020000}"/>
    <cellStyle name="SAPBEXHLevel1" xfId="570" xr:uid="{00000000-0005-0000-0000-000040020000}"/>
    <cellStyle name="SAPBEXHLevel1X" xfId="571" xr:uid="{00000000-0005-0000-0000-000041020000}"/>
    <cellStyle name="SAPBEXHLevel2" xfId="572" xr:uid="{00000000-0005-0000-0000-000042020000}"/>
    <cellStyle name="SAPBEXHLevel2X" xfId="573" xr:uid="{00000000-0005-0000-0000-000043020000}"/>
    <cellStyle name="SAPBEXHLevel3" xfId="574" xr:uid="{00000000-0005-0000-0000-000044020000}"/>
    <cellStyle name="SAPBEXHLevel3X" xfId="575" xr:uid="{00000000-0005-0000-0000-000045020000}"/>
    <cellStyle name="SAPBEXresData" xfId="576" xr:uid="{00000000-0005-0000-0000-000046020000}"/>
    <cellStyle name="SAPBEXresDataEmph" xfId="577" xr:uid="{00000000-0005-0000-0000-000047020000}"/>
    <cellStyle name="SAPBEXresItem" xfId="578" xr:uid="{00000000-0005-0000-0000-000048020000}"/>
    <cellStyle name="SAPBEXresItemX" xfId="579" xr:uid="{00000000-0005-0000-0000-000049020000}"/>
    <cellStyle name="SAPBEXstdData" xfId="580" xr:uid="{00000000-0005-0000-0000-00004A020000}"/>
    <cellStyle name="SAPBEXstdDataEmph" xfId="581" xr:uid="{00000000-0005-0000-0000-00004B020000}"/>
    <cellStyle name="SAPBEXstdItem" xfId="582" xr:uid="{00000000-0005-0000-0000-00004C020000}"/>
    <cellStyle name="SAPBEXstdItemX" xfId="583" xr:uid="{00000000-0005-0000-0000-00004D020000}"/>
    <cellStyle name="SAPBEXtitle" xfId="584" xr:uid="{00000000-0005-0000-0000-00004E020000}"/>
    <cellStyle name="SAPBEXundefined" xfId="585" xr:uid="{00000000-0005-0000-0000-00004F020000}"/>
    <cellStyle name="SAPError" xfId="586" xr:uid="{00000000-0005-0000-0000-000050020000}"/>
    <cellStyle name="SAPKey" xfId="587" xr:uid="{00000000-0005-0000-0000-000051020000}"/>
    <cellStyle name="SAPLocked" xfId="588" xr:uid="{00000000-0005-0000-0000-000052020000}"/>
    <cellStyle name="SAPOutput" xfId="589" xr:uid="{00000000-0005-0000-0000-000053020000}"/>
    <cellStyle name="SAPSpace" xfId="590" xr:uid="{00000000-0005-0000-0000-000054020000}"/>
    <cellStyle name="SAPText" xfId="591" xr:uid="{00000000-0005-0000-0000-000055020000}"/>
    <cellStyle name="SAPUnLocked" xfId="592" xr:uid="{00000000-0005-0000-0000-000056020000}"/>
    <cellStyle name="secondary" xfId="593" xr:uid="{00000000-0005-0000-0000-000057020000}"/>
    <cellStyle name="section" xfId="594" xr:uid="{00000000-0005-0000-0000-000058020000}"/>
    <cellStyle name="Section Number" xfId="595" xr:uid="{00000000-0005-0000-0000-000059020000}"/>
    <cellStyle name="Section_End" xfId="596" xr:uid="{00000000-0005-0000-0000-00005A020000}"/>
    <cellStyle name="SHItems" xfId="597" xr:uid="{00000000-0005-0000-0000-00005B020000}"/>
    <cellStyle name="SHQuadro" xfId="598" xr:uid="{00000000-0005-0000-0000-00005C020000}"/>
    <cellStyle name="Small" xfId="599" xr:uid="{00000000-0005-0000-0000-00005D020000}"/>
    <cellStyle name="Solver" xfId="600" xr:uid="{00000000-0005-0000-0000-00005E020000}"/>
    <cellStyle name="SQL" xfId="601" xr:uid="{00000000-0005-0000-0000-00005F020000}"/>
    <cellStyle name="Standard" xfId="602" xr:uid="{00000000-0005-0000-0000-000060020000}"/>
    <cellStyle name="Std_%" xfId="603" xr:uid="{00000000-0005-0000-0000-000061020000}"/>
    <cellStyle name="Style 1" xfId="41" xr:uid="{00000000-0005-0000-0000-000062020000}"/>
    <cellStyle name="Style 1 2" xfId="604" xr:uid="{00000000-0005-0000-0000-000063020000}"/>
    <cellStyle name="Style 1 2 2" xfId="605" xr:uid="{00000000-0005-0000-0000-000064020000}"/>
    <cellStyle name="Style 1 2 2 10" xfId="54" xr:uid="{00000000-0005-0000-0000-000065020000}"/>
    <cellStyle name="Style 1_110324 - Modelled Scenarios v1" xfId="606" xr:uid="{00000000-0005-0000-0000-000066020000}"/>
    <cellStyle name="Style 2" xfId="607" xr:uid="{00000000-0005-0000-0000-000067020000}"/>
    <cellStyle name="Style0" xfId="657" xr:uid="{00000000-0005-0000-0000-000068020000}"/>
    <cellStyle name="Style1" xfId="42" xr:uid="{00000000-0005-0000-0000-000069020000}"/>
    <cellStyle name="Style2" xfId="658" xr:uid="{00000000-0005-0000-0000-00006A020000}"/>
    <cellStyle name="Style3" xfId="659" xr:uid="{00000000-0005-0000-0000-00006B020000}"/>
    <cellStyle name="Style4" xfId="43" xr:uid="{00000000-0005-0000-0000-00006C020000}"/>
    <cellStyle name="Style5" xfId="660" xr:uid="{00000000-0005-0000-0000-00006D020000}"/>
    <cellStyle name="Style6" xfId="661" xr:uid="{00000000-0005-0000-0000-00006E020000}"/>
    <cellStyle name="Style7" xfId="662" xr:uid="{00000000-0005-0000-0000-00006F020000}"/>
    <cellStyle name="Style8" xfId="44" xr:uid="{00000000-0005-0000-0000-000070020000}"/>
    <cellStyle name="Style9" xfId="663" xr:uid="{00000000-0005-0000-0000-000071020000}"/>
    <cellStyle name="Sub totals" xfId="608" xr:uid="{00000000-0005-0000-0000-000072020000}"/>
    <cellStyle name="SUBMINOR ROW HEADING" xfId="609" xr:uid="{00000000-0005-0000-0000-000073020000}"/>
    <cellStyle name="Sub-Total" xfId="610" xr:uid="{00000000-0005-0000-0000-000074020000}"/>
    <cellStyle name="Subtotal (line)" xfId="611" xr:uid="{00000000-0005-0000-0000-000075020000}"/>
    <cellStyle name="Switch" xfId="612" xr:uid="{00000000-0005-0000-0000-000076020000}"/>
    <cellStyle name="SystemData" xfId="613" xr:uid="{00000000-0005-0000-0000-000077020000}"/>
    <cellStyle name="Table" xfId="614" xr:uid="{00000000-0005-0000-0000-000078020000}"/>
    <cellStyle name="Table Footnotes" xfId="615" xr:uid="{00000000-0005-0000-0000-000079020000}"/>
    <cellStyle name="Table Heading" xfId="616" xr:uid="{00000000-0005-0000-0000-00007A020000}"/>
    <cellStyle name="Table Main Heading" xfId="617" xr:uid="{00000000-0005-0000-0000-00007B020000}"/>
    <cellStyle name="Text" xfId="618" xr:uid="{00000000-0005-0000-0000-00007C020000}"/>
    <cellStyle name="TextLink" xfId="619" xr:uid="{00000000-0005-0000-0000-00007D020000}"/>
    <cellStyle name="Thousands" xfId="620" xr:uid="{00000000-0005-0000-0000-00007E020000}"/>
    <cellStyle name="Title 1" xfId="621" xr:uid="{00000000-0005-0000-0000-00007F020000}"/>
    <cellStyle name="Title 2" xfId="45" xr:uid="{00000000-0005-0000-0000-000080020000}"/>
    <cellStyle name="Title 3" xfId="622" xr:uid="{00000000-0005-0000-0000-000081020000}"/>
    <cellStyle name="Title 4" xfId="623" xr:uid="{00000000-0005-0000-0000-000082020000}"/>
    <cellStyle name="Title 5" xfId="624" xr:uid="{00000000-0005-0000-0000-000083020000}"/>
    <cellStyle name="TitleBars" xfId="625" xr:uid="{00000000-0005-0000-0000-000084020000}"/>
    <cellStyle name="To" xfId="626" xr:uid="{00000000-0005-0000-0000-000085020000}"/>
    <cellStyle name="Total - Grand" xfId="627" xr:uid="{00000000-0005-0000-0000-000086020000}"/>
    <cellStyle name="Total - Sub" xfId="628" xr:uid="{00000000-0005-0000-0000-000087020000}"/>
    <cellStyle name="Total (line)" xfId="629" xr:uid="{00000000-0005-0000-0000-000088020000}"/>
    <cellStyle name="Total 1" xfId="630" xr:uid="{00000000-0005-0000-0000-000089020000}"/>
    <cellStyle name="Total 2" xfId="46" xr:uid="{00000000-0005-0000-0000-00008A020000}"/>
    <cellStyle name="Total 3" xfId="631" xr:uid="{00000000-0005-0000-0000-00008B020000}"/>
    <cellStyle name="Total 4" xfId="632" xr:uid="{00000000-0005-0000-0000-00008C020000}"/>
    <cellStyle name="Total 5" xfId="633" xr:uid="{00000000-0005-0000-0000-00008D020000}"/>
    <cellStyle name="Total 6" xfId="634" xr:uid="{00000000-0005-0000-0000-00008E020000}"/>
    <cellStyle name="Totals" xfId="635" xr:uid="{00000000-0005-0000-0000-00008F020000}"/>
    <cellStyle name="Tusental (0)_pldt" xfId="636" xr:uid="{00000000-0005-0000-0000-000090020000}"/>
    <cellStyle name="Tusental_pldt" xfId="637" xr:uid="{00000000-0005-0000-0000-000091020000}"/>
    <cellStyle name="UNDERLINE" xfId="638" xr:uid="{00000000-0005-0000-0000-000092020000}"/>
    <cellStyle name="Unique" xfId="639" xr:uid="{00000000-0005-0000-0000-000093020000}"/>
    <cellStyle name="Usual" xfId="640" xr:uid="{00000000-0005-0000-0000-000094020000}"/>
    <cellStyle name="Valuta (0)_pldt" xfId="641" xr:uid="{00000000-0005-0000-0000-000095020000}"/>
    <cellStyle name="Valuta [0]_CM_DATA_TRAXIS" xfId="642" xr:uid="{00000000-0005-0000-0000-000096020000}"/>
    <cellStyle name="Valuta_CM_DATA_TRAXIS" xfId="643" xr:uid="{00000000-0005-0000-0000-000097020000}"/>
    <cellStyle name="Very Large" xfId="644" xr:uid="{00000000-0005-0000-0000-000098020000}"/>
    <cellStyle name="Währung [0]_BB Financial Summary Template" xfId="645" xr:uid="{00000000-0005-0000-0000-000099020000}"/>
    <cellStyle name="Währung_2.1.1 WA RATP Rev2_22032002" xfId="646" xr:uid="{00000000-0005-0000-0000-00009A020000}"/>
    <cellStyle name="Warning" xfId="647" xr:uid="{00000000-0005-0000-0000-00009B020000}"/>
    <cellStyle name="Warning Text 2" xfId="47" xr:uid="{00000000-0005-0000-0000-00009C020000}"/>
    <cellStyle name="Warning Text 2 2" xfId="648" xr:uid="{00000000-0005-0000-0000-00009D020000}"/>
    <cellStyle name="WBSHeading" xfId="649" xr:uid="{00000000-0005-0000-0000-00009E020000}"/>
    <cellStyle name="WIP" xfId="650" xr:uid="{00000000-0005-0000-0000-00009F020000}"/>
    <cellStyle name="Word_Formula" xfId="651" xr:uid="{00000000-0005-0000-0000-0000A0020000}"/>
    <cellStyle name="years" xfId="652" xr:uid="{00000000-0005-0000-0000-0000A1020000}"/>
    <cellStyle name="Yellow Box" xfId="653" xr:uid="{00000000-0005-0000-0000-0000A2020000}"/>
    <cellStyle name="一般_空白蘆洲供電CL603" xfId="654" xr:uid="{00000000-0005-0000-0000-0000A3020000}"/>
  </cellStyles>
  <dxfs count="14">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sv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114300</xdr:rowOff>
    </xdr:from>
    <xdr:to>
      <xdr:col>10</xdr:col>
      <xdr:colOff>180975</xdr:colOff>
      <xdr:row>25</xdr:row>
      <xdr:rowOff>179847</xdr:rowOff>
    </xdr:to>
    <xdr:pic>
      <xdr:nvPicPr>
        <xdr:cNvPr id="5" name="Picture 4">
          <a:extLst>
            <a:ext uri="{FF2B5EF4-FFF2-40B4-BE49-F238E27FC236}">
              <a16:creationId xmlns:a16="http://schemas.microsoft.com/office/drawing/2014/main" id="{C680A62C-4505-B074-82B8-12E8E6E498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7200"/>
          <a:ext cx="8467725" cy="440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8</xdr:col>
      <xdr:colOff>361950</xdr:colOff>
      <xdr:row>1</xdr:row>
      <xdr:rowOff>3124219</xdr:rowOff>
    </xdr:to>
    <xdr:pic>
      <xdr:nvPicPr>
        <xdr:cNvPr id="4" name="Picture 3">
          <a:extLst>
            <a:ext uri="{FF2B5EF4-FFF2-40B4-BE49-F238E27FC236}">
              <a16:creationId xmlns:a16="http://schemas.microsoft.com/office/drawing/2014/main" id="{4A5B04C4-726B-F540-B2BB-A4637EF4E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1"/>
          <a:ext cx="6000750" cy="3124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11</xdr:col>
      <xdr:colOff>443616</xdr:colOff>
      <xdr:row>6</xdr:row>
      <xdr:rowOff>66674</xdr:rowOff>
    </xdr:to>
    <xdr:pic>
      <xdr:nvPicPr>
        <xdr:cNvPr id="3" name="Picture 2">
          <a:extLst>
            <a:ext uri="{FF2B5EF4-FFF2-40B4-BE49-F238E27FC236}">
              <a16:creationId xmlns:a16="http://schemas.microsoft.com/office/drawing/2014/main" id="{B7555903-00EA-7228-153F-0E99F9270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276225"/>
          <a:ext cx="7177790" cy="3733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542925</xdr:colOff>
      <xdr:row>4</xdr:row>
      <xdr:rowOff>136728</xdr:rowOff>
    </xdr:to>
    <xdr:pic>
      <xdr:nvPicPr>
        <xdr:cNvPr id="2" name="Picture 1">
          <a:extLst>
            <a:ext uri="{FF2B5EF4-FFF2-40B4-BE49-F238E27FC236}">
              <a16:creationId xmlns:a16="http://schemas.microsoft.com/office/drawing/2014/main" id="{C28994B6-5505-4ED4-040F-BEB44066A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
          <a:ext cx="7086600" cy="3689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114301</xdr:colOff>
      <xdr:row>1</xdr:row>
      <xdr:rowOff>190500</xdr:rowOff>
    </xdr:from>
    <xdr:to>
      <xdr:col>5</xdr:col>
      <xdr:colOff>478294</xdr:colOff>
      <xdr:row>2</xdr:row>
      <xdr:rowOff>152400</xdr:rowOff>
    </xdr:to>
    <xdr:pic>
      <xdr:nvPicPr>
        <xdr:cNvPr id="2" name="Picture 1">
          <a:extLst>
            <a:ext uri="{FF2B5EF4-FFF2-40B4-BE49-F238E27FC236}">
              <a16:creationId xmlns:a16="http://schemas.microsoft.com/office/drawing/2014/main" id="{44CA1DDF-21C4-6321-8BE5-02F86860C741}"/>
            </a:ext>
          </a:extLst>
        </xdr:cNvPr>
        <xdr:cNvPicPr>
          <a:picLocks noChangeAspect="1" noChangeArrowheads="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bwMode="auto">
        <a:xfrm>
          <a:off x="114301" y="533400"/>
          <a:ext cx="5250318" cy="314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9526</xdr:colOff>
      <xdr:row>1</xdr:row>
      <xdr:rowOff>55305</xdr:rowOff>
    </xdr:from>
    <xdr:to>
      <xdr:col>6</xdr:col>
      <xdr:colOff>352425</xdr:colOff>
      <xdr:row>3</xdr:row>
      <xdr:rowOff>161923</xdr:rowOff>
    </xdr:to>
    <xdr:pic>
      <xdr:nvPicPr>
        <xdr:cNvPr id="2" name="Picture 1">
          <a:extLst>
            <a:ext uri="{FF2B5EF4-FFF2-40B4-BE49-F238E27FC236}">
              <a16:creationId xmlns:a16="http://schemas.microsoft.com/office/drawing/2014/main" id="{B49D7506-FE08-AB94-F3A5-A7961142AF47}"/>
            </a:ext>
          </a:extLst>
        </xdr:cNvPr>
        <xdr:cNvPicPr>
          <a:picLocks noChangeAspect="1" noChangeArrowheads="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bwMode="auto">
        <a:xfrm>
          <a:off x="9526" y="398205"/>
          <a:ext cx="5810249" cy="3478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173726</xdr:colOff>
      <xdr:row>1</xdr:row>
      <xdr:rowOff>139168</xdr:rowOff>
    </xdr:from>
    <xdr:to>
      <xdr:col>3</xdr:col>
      <xdr:colOff>353364</xdr:colOff>
      <xdr:row>1</xdr:row>
      <xdr:rowOff>3549649</xdr:rowOff>
    </xdr:to>
    <xdr:pic>
      <xdr:nvPicPr>
        <xdr:cNvPr id="17" name="Picture 16">
          <a:extLst>
            <a:ext uri="{FF2B5EF4-FFF2-40B4-BE49-F238E27FC236}">
              <a16:creationId xmlns:a16="http://schemas.microsoft.com/office/drawing/2014/main" id="{04F3EC22-B28E-08C8-4F4D-7CB8E3D1D88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173726" y="482068"/>
          <a:ext cx="3903913" cy="34104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110118</xdr:colOff>
      <xdr:row>0</xdr:row>
      <xdr:rowOff>315249</xdr:rowOff>
    </xdr:from>
    <xdr:to>
      <xdr:col>3</xdr:col>
      <xdr:colOff>569331</xdr:colOff>
      <xdr:row>1</xdr:row>
      <xdr:rowOff>3627069</xdr:rowOff>
    </xdr:to>
    <xdr:pic>
      <xdr:nvPicPr>
        <xdr:cNvPr id="4" name="Picture 3">
          <a:extLst>
            <a:ext uri="{FF2B5EF4-FFF2-40B4-BE49-F238E27FC236}">
              <a16:creationId xmlns:a16="http://schemas.microsoft.com/office/drawing/2014/main" id="{709B5EE6-9131-03C6-E16E-BF921A744DCA}"/>
            </a:ext>
          </a:extLst>
        </xdr:cNvPr>
        <xdr:cNvPicPr>
          <a:picLocks noChangeAspect="1" noChangeArrowheads="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bwMode="auto">
        <a:xfrm>
          <a:off x="110118" y="315249"/>
          <a:ext cx="4183488" cy="365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30.xml.rels><?xml version="1.0" encoding="UTF-8" standalone="yes"?>
<Relationships xmlns="http://schemas.openxmlformats.org/package/2006/relationships"><Relationship Id="rId3" Type="http://schemas.openxmlformats.org/officeDocument/2006/relationships/externalLinkPath" Target="../../TSYA%20-%20WATC%20interest%20information/260410%20-%20TSYA%20Adj%20calc%20-%20WATC%20interest%20costs%20-%20high%20side.xlsx" TargetMode="External"/><Relationship Id="rId2" Type="http://schemas.openxmlformats.org/officeDocument/2006/relationships/externalLinkPath" Target="file:///V:\FiscalStrategy\fa_and_b\projects\Budget\2026-27\TSYA%20-%20WATC%20interest%20information\260410%20-%20TSYA%20Adj%20calc%20-%20WATC%20interest%20costs%20-%20high%20side.xlsx" TargetMode="External"/><Relationship Id="rId1" Type="http://schemas.openxmlformats.org/officeDocument/2006/relationships/externalLinkPath" Target="/FiscalStrategy/fa_and_b/projects/Budget/2026-27/TSYA%20-%20WATC%20interest%20information/260410%20-%20TSYA%20Adj%20calc%20-%20WATC%20interest%20costs%20-%20high%20sid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
      <sheetName val="SIMS data - TSYA"/>
      <sheetName val="Calculation"/>
      <sheetName val="Table for pasting"/>
    </sheetNames>
    <sheetDataSet>
      <sheetData sheetId="0"/>
      <sheetData sheetId="1"/>
      <sheetData sheetId="2">
        <row r="1">
          <cell r="F1" t="str">
            <v>2026-27</v>
          </cell>
          <cell r="G1" t="str">
            <v>2027-28</v>
          </cell>
          <cell r="H1" t="str">
            <v>2028-29</v>
          </cell>
          <cell r="I1" t="str">
            <v>2029-30</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AD3DA-1DA5-47D2-8850-D9135795E841}">
  <dimension ref="A1:U49"/>
  <sheetViews>
    <sheetView showGridLines="0" tabSelected="1" zoomScaleNormal="100" workbookViewId="0"/>
  </sheetViews>
  <sheetFormatPr defaultColWidth="7" defaultRowHeight="11.25"/>
  <cols>
    <col min="1" max="1" width="36.75" style="2" customWidth="1"/>
    <col min="2" max="7" width="8.125" style="2" bestFit="1" customWidth="1"/>
    <col min="8" max="16384" width="7" style="2"/>
  </cols>
  <sheetData>
    <row r="1" spans="1:21" ht="12.75">
      <c r="A1" s="135" t="s">
        <v>97</v>
      </c>
    </row>
    <row r="2" spans="1:21" ht="2.25" customHeight="1">
      <c r="A2" s="120"/>
      <c r="B2" s="120"/>
      <c r="C2" s="120"/>
      <c r="D2" s="120"/>
      <c r="E2" s="120"/>
      <c r="F2" s="120"/>
      <c r="G2" s="120"/>
    </row>
    <row r="3" spans="1:21" ht="14.25" customHeight="1">
      <c r="B3" s="62" t="s">
        <v>63</v>
      </c>
      <c r="C3" s="62" t="s">
        <v>100</v>
      </c>
      <c r="D3" s="131" t="s">
        <v>105</v>
      </c>
      <c r="E3" s="62" t="s">
        <v>120</v>
      </c>
      <c r="F3" s="62" t="s">
        <v>147</v>
      </c>
      <c r="G3" s="62" t="s">
        <v>179</v>
      </c>
    </row>
    <row r="4" spans="1:21">
      <c r="B4" s="132"/>
      <c r="C4" s="133" t="s">
        <v>106</v>
      </c>
      <c r="D4" s="63" t="s">
        <v>107</v>
      </c>
      <c r="E4" s="62"/>
      <c r="F4" s="62"/>
      <c r="G4" s="62"/>
    </row>
    <row r="5" spans="1:21">
      <c r="B5" s="64" t="s">
        <v>108</v>
      </c>
      <c r="C5" s="64" t="s">
        <v>108</v>
      </c>
      <c r="D5" s="63" t="s">
        <v>109</v>
      </c>
      <c r="E5" s="64" t="s">
        <v>101</v>
      </c>
      <c r="F5" s="64" t="s">
        <v>101</v>
      </c>
      <c r="G5" s="64" t="s">
        <v>101</v>
      </c>
    </row>
    <row r="6" spans="1:21">
      <c r="B6" s="64" t="s">
        <v>56</v>
      </c>
      <c r="C6" s="64" t="s">
        <v>56</v>
      </c>
      <c r="D6" s="63" t="s">
        <v>56</v>
      </c>
      <c r="E6" s="133" t="s">
        <v>7</v>
      </c>
      <c r="F6" s="64" t="s">
        <v>56</v>
      </c>
      <c r="G6" s="64" t="s">
        <v>56</v>
      </c>
    </row>
    <row r="7" spans="1:21" ht="3" customHeight="1">
      <c r="D7" s="134"/>
    </row>
    <row r="8" spans="1:21">
      <c r="A8" s="13" t="s">
        <v>53</v>
      </c>
      <c r="D8" s="134"/>
    </row>
    <row r="9" spans="1:21" ht="11.1" customHeight="1">
      <c r="A9" s="65" t="s">
        <v>11</v>
      </c>
      <c r="B9" s="121">
        <v>49689</v>
      </c>
      <c r="C9" s="121">
        <v>52646</v>
      </c>
      <c r="D9" s="122">
        <v>54980</v>
      </c>
      <c r="E9" s="121">
        <v>52378</v>
      </c>
      <c r="F9" s="121">
        <v>53653</v>
      </c>
      <c r="G9" s="121">
        <v>54786</v>
      </c>
      <c r="H9" s="15"/>
      <c r="I9" s="15"/>
      <c r="J9" s="15"/>
      <c r="K9" s="15"/>
      <c r="L9" s="15"/>
      <c r="M9" s="15"/>
      <c r="N9" s="15"/>
      <c r="O9" s="15"/>
      <c r="P9" s="15"/>
      <c r="Q9" s="15"/>
      <c r="R9" s="15"/>
      <c r="S9" s="15"/>
      <c r="T9" s="15"/>
      <c r="U9" s="15"/>
    </row>
    <row r="10" spans="1:21" hidden="1">
      <c r="A10" s="31" t="s">
        <v>110</v>
      </c>
      <c r="B10" s="121">
        <v>6088</v>
      </c>
      <c r="C10" s="121">
        <v>6699</v>
      </c>
      <c r="D10" s="122">
        <v>6592</v>
      </c>
      <c r="E10" s="121">
        <v>2121</v>
      </c>
      <c r="F10" s="121">
        <v>6189</v>
      </c>
      <c r="G10" s="121">
        <v>7025</v>
      </c>
      <c r="I10" s="15"/>
      <c r="J10" s="15"/>
      <c r="K10" s="15"/>
      <c r="L10" s="15"/>
      <c r="M10" s="15"/>
      <c r="N10" s="15"/>
      <c r="P10" s="15"/>
      <c r="Q10" s="15"/>
      <c r="R10" s="15"/>
      <c r="S10" s="15"/>
      <c r="T10" s="15"/>
      <c r="U10" s="15"/>
    </row>
    <row r="11" spans="1:21" ht="11.1" customHeight="1">
      <c r="A11" s="31" t="s">
        <v>64</v>
      </c>
      <c r="B11" s="123">
        <v>8.143723727944554</v>
      </c>
      <c r="C11" s="123">
        <v>5.9508035271748767</v>
      </c>
      <c r="D11" s="124">
        <v>4.4338688331895932</v>
      </c>
      <c r="E11" s="123">
        <v>-4.7327048843918353</v>
      </c>
      <c r="F11" s="123">
        <v>2.4344977511479251</v>
      </c>
      <c r="G11" s="123">
        <v>2.1114998322753884</v>
      </c>
      <c r="I11" s="216"/>
      <c r="J11" s="216"/>
      <c r="K11" s="216"/>
      <c r="L11" s="216"/>
      <c r="M11" s="216"/>
      <c r="N11" s="216"/>
      <c r="P11" s="15"/>
      <c r="Q11" s="15"/>
      <c r="R11" s="15"/>
      <c r="S11" s="15"/>
      <c r="T11" s="15"/>
      <c r="U11" s="15"/>
    </row>
    <row r="12" spans="1:21" ht="3" customHeight="1">
      <c r="A12" s="65"/>
      <c r="B12" s="125"/>
      <c r="C12" s="125"/>
      <c r="D12" s="126"/>
      <c r="E12" s="125"/>
      <c r="F12" s="125"/>
      <c r="G12" s="125"/>
      <c r="I12" s="15"/>
      <c r="J12" s="15"/>
      <c r="K12" s="15"/>
      <c r="L12" s="15"/>
      <c r="M12" s="15"/>
      <c r="N12" s="15"/>
      <c r="P12" s="15"/>
      <c r="Q12" s="15"/>
      <c r="R12" s="15"/>
      <c r="S12" s="15"/>
      <c r="T12" s="15"/>
      <c r="U12" s="15"/>
    </row>
    <row r="13" spans="1:21" ht="11.1" customHeight="1">
      <c r="A13" s="65" t="s">
        <v>12</v>
      </c>
      <c r="B13" s="121">
        <v>46037</v>
      </c>
      <c r="C13" s="121">
        <v>49140</v>
      </c>
      <c r="D13" s="122">
        <v>52539</v>
      </c>
      <c r="E13" s="121">
        <v>50626</v>
      </c>
      <c r="F13" s="121">
        <v>50152</v>
      </c>
      <c r="G13" s="121">
        <v>50663</v>
      </c>
      <c r="I13" s="15"/>
      <c r="J13" s="15"/>
      <c r="K13" s="15"/>
      <c r="L13" s="15"/>
      <c r="M13" s="15"/>
      <c r="N13" s="15"/>
      <c r="O13" s="15"/>
      <c r="P13" s="15"/>
      <c r="Q13" s="15"/>
      <c r="R13" s="15"/>
      <c r="S13" s="15"/>
      <c r="T13" s="15"/>
      <c r="U13" s="15"/>
    </row>
    <row r="14" spans="1:21" ht="11.25" hidden="1" customHeight="1">
      <c r="A14" s="31" t="s">
        <v>110</v>
      </c>
      <c r="B14" s="121">
        <v>7556</v>
      </c>
      <c r="C14" s="121">
        <v>7679</v>
      </c>
      <c r="D14" s="122">
        <v>6682</v>
      </c>
      <c r="E14" s="121">
        <v>2783</v>
      </c>
      <c r="F14" s="121">
        <v>5108</v>
      </c>
      <c r="G14" s="121">
        <v>5536</v>
      </c>
      <c r="I14" s="15"/>
      <c r="J14" s="15"/>
      <c r="K14" s="15"/>
      <c r="L14" s="15"/>
      <c r="M14" s="15"/>
      <c r="N14" s="15"/>
      <c r="O14" s="15"/>
      <c r="P14" s="15"/>
      <c r="Q14" s="15"/>
      <c r="R14" s="15"/>
      <c r="S14" s="15"/>
      <c r="T14" s="15"/>
      <c r="U14" s="15"/>
    </row>
    <row r="15" spans="1:21" ht="11.1" customHeight="1">
      <c r="A15" s="31" t="s">
        <v>64</v>
      </c>
      <c r="B15" s="127">
        <v>11.035998597237986</v>
      </c>
      <c r="C15" s="127">
        <v>6.7400006195056914</v>
      </c>
      <c r="D15" s="124">
        <v>6.9181549307629737</v>
      </c>
      <c r="E15" s="127">
        <v>-3.6409150148057527</v>
      </c>
      <c r="F15" s="127">
        <v>-0.93658379373868483</v>
      </c>
      <c r="G15" s="127">
        <v>1.0187835532040113</v>
      </c>
      <c r="I15" s="216"/>
      <c r="J15" s="216"/>
      <c r="K15" s="216"/>
      <c r="L15" s="216"/>
      <c r="M15" s="216"/>
      <c r="N15" s="216"/>
      <c r="P15" s="15"/>
      <c r="Q15" s="15"/>
      <c r="R15" s="15"/>
      <c r="S15" s="15"/>
      <c r="T15" s="15"/>
      <c r="U15" s="15"/>
    </row>
    <row r="16" spans="1:21" ht="3" customHeight="1">
      <c r="A16" s="65"/>
      <c r="B16" s="127"/>
      <c r="C16" s="127"/>
      <c r="D16" s="124"/>
      <c r="E16" s="127"/>
      <c r="F16" s="127"/>
      <c r="G16" s="127"/>
      <c r="I16" s="15"/>
      <c r="J16" s="15"/>
      <c r="K16" s="15"/>
      <c r="L16" s="15"/>
      <c r="M16" s="15"/>
      <c r="N16" s="15"/>
      <c r="P16" s="15"/>
      <c r="Q16" s="15"/>
      <c r="R16" s="15"/>
      <c r="S16" s="15"/>
      <c r="T16" s="15"/>
      <c r="U16" s="15"/>
    </row>
    <row r="17" spans="1:21" ht="11.1" customHeight="1">
      <c r="A17" s="14" t="s">
        <v>13</v>
      </c>
      <c r="B17" s="30">
        <v>3652</v>
      </c>
      <c r="C17" s="30">
        <v>3507</v>
      </c>
      <c r="D17" s="128">
        <v>2441</v>
      </c>
      <c r="E17" s="30">
        <v>1752</v>
      </c>
      <c r="F17" s="30">
        <v>3501</v>
      </c>
      <c r="G17" s="30">
        <v>4123</v>
      </c>
      <c r="I17" s="15"/>
      <c r="J17" s="15"/>
      <c r="K17" s="15"/>
      <c r="L17" s="15"/>
      <c r="M17" s="15"/>
      <c r="N17" s="15"/>
      <c r="P17" s="15"/>
      <c r="Q17" s="15"/>
      <c r="R17" s="15"/>
      <c r="S17" s="15"/>
      <c r="T17" s="15"/>
      <c r="U17" s="15"/>
    </row>
    <row r="18" spans="1:21" ht="3" customHeight="1">
      <c r="B18" s="125"/>
      <c r="C18" s="125"/>
      <c r="D18" s="126"/>
      <c r="E18" s="125"/>
      <c r="F18" s="125"/>
      <c r="G18" s="125"/>
      <c r="I18" s="15"/>
      <c r="J18" s="15"/>
      <c r="K18" s="15"/>
      <c r="L18" s="15"/>
      <c r="M18" s="15"/>
      <c r="N18" s="15"/>
      <c r="P18" s="15"/>
      <c r="Q18" s="15"/>
      <c r="R18" s="15"/>
      <c r="S18" s="15"/>
      <c r="T18" s="15"/>
      <c r="U18" s="15"/>
    </row>
    <row r="19" spans="1:21" ht="11.1" customHeight="1">
      <c r="A19" s="13" t="s">
        <v>65</v>
      </c>
      <c r="B19" s="125"/>
      <c r="C19" s="125"/>
      <c r="D19" s="126"/>
      <c r="E19" s="125"/>
      <c r="F19" s="125"/>
      <c r="G19" s="125"/>
      <c r="I19" s="15"/>
      <c r="J19" s="15"/>
      <c r="K19" s="15"/>
      <c r="L19" s="15"/>
      <c r="M19" s="15"/>
      <c r="N19" s="15"/>
      <c r="P19" s="15"/>
      <c r="Q19" s="15"/>
      <c r="R19" s="15"/>
      <c r="S19" s="15"/>
      <c r="T19" s="15"/>
      <c r="U19" s="15"/>
    </row>
    <row r="20" spans="1:21" ht="11.1" customHeight="1">
      <c r="A20" s="31" t="s">
        <v>8</v>
      </c>
      <c r="B20" s="129">
        <v>238151</v>
      </c>
      <c r="C20" s="129">
        <v>254604</v>
      </c>
      <c r="D20" s="122">
        <v>261748</v>
      </c>
      <c r="E20" s="129">
        <v>268849</v>
      </c>
      <c r="F20" s="129">
        <v>273858</v>
      </c>
      <c r="G20" s="129">
        <v>276720</v>
      </c>
      <c r="I20" s="15"/>
      <c r="J20" s="15"/>
      <c r="K20" s="15"/>
      <c r="L20" s="15"/>
      <c r="M20" s="15"/>
      <c r="N20" s="15"/>
      <c r="P20" s="15"/>
      <c r="Q20" s="15"/>
      <c r="R20" s="15"/>
      <c r="S20" s="15"/>
      <c r="T20" s="15"/>
      <c r="U20" s="15"/>
    </row>
    <row r="21" spans="1:21" ht="11.1" customHeight="1">
      <c r="A21" s="31" t="s">
        <v>9</v>
      </c>
      <c r="B21" s="129">
        <v>45962</v>
      </c>
      <c r="C21" s="129">
        <v>50323</v>
      </c>
      <c r="D21" s="122">
        <v>53717</v>
      </c>
      <c r="E21" s="129">
        <v>56788</v>
      </c>
      <c r="F21" s="129">
        <v>57333</v>
      </c>
      <c r="G21" s="129">
        <v>54591</v>
      </c>
      <c r="I21" s="15"/>
      <c r="J21" s="15"/>
      <c r="K21" s="15"/>
      <c r="L21" s="15"/>
      <c r="M21" s="15"/>
      <c r="N21" s="15"/>
      <c r="P21" s="15"/>
      <c r="Q21" s="15"/>
      <c r="R21" s="15"/>
      <c r="S21" s="15"/>
      <c r="T21" s="15"/>
      <c r="U21" s="15"/>
    </row>
    <row r="22" spans="1:21" ht="11.1" customHeight="1">
      <c r="A22" s="14" t="s">
        <v>10</v>
      </c>
      <c r="B22" s="130">
        <v>192188</v>
      </c>
      <c r="C22" s="130">
        <v>204281</v>
      </c>
      <c r="D22" s="128">
        <v>208031</v>
      </c>
      <c r="E22" s="130">
        <v>212061</v>
      </c>
      <c r="F22" s="130">
        <v>216526</v>
      </c>
      <c r="G22" s="130">
        <v>222129</v>
      </c>
      <c r="I22" s="15"/>
      <c r="J22" s="15"/>
      <c r="K22" s="15"/>
      <c r="L22" s="15"/>
      <c r="M22" s="15"/>
      <c r="N22" s="15"/>
      <c r="P22" s="15"/>
      <c r="Q22" s="15"/>
      <c r="R22" s="15"/>
      <c r="S22" s="15"/>
      <c r="T22" s="15"/>
      <c r="U22" s="15"/>
    </row>
    <row r="23" spans="1:21" ht="6" customHeight="1">
      <c r="B23" s="125"/>
      <c r="C23" s="125"/>
      <c r="D23" s="126"/>
      <c r="E23" s="125"/>
      <c r="F23" s="125"/>
      <c r="G23" s="125"/>
      <c r="I23" s="15"/>
      <c r="J23" s="15"/>
      <c r="K23" s="15"/>
      <c r="L23" s="15"/>
      <c r="M23" s="15"/>
      <c r="N23" s="15"/>
      <c r="P23" s="15"/>
      <c r="Q23" s="15"/>
      <c r="R23" s="15"/>
      <c r="S23" s="15"/>
      <c r="T23" s="15"/>
      <c r="U23" s="15"/>
    </row>
    <row r="24" spans="1:21" ht="11.1" customHeight="1">
      <c r="A24" s="13" t="s">
        <v>55</v>
      </c>
      <c r="B24" s="125"/>
      <c r="C24" s="125"/>
      <c r="D24" s="126"/>
      <c r="E24" s="125"/>
      <c r="F24" s="125"/>
      <c r="G24" s="125"/>
      <c r="I24" s="15"/>
      <c r="J24" s="15"/>
      <c r="K24" s="15"/>
      <c r="L24" s="15"/>
      <c r="M24" s="15"/>
      <c r="N24" s="15"/>
      <c r="P24" s="15"/>
      <c r="Q24" s="15"/>
      <c r="R24" s="15"/>
      <c r="S24" s="15"/>
      <c r="T24" s="15"/>
      <c r="U24" s="15"/>
    </row>
    <row r="25" spans="1:21" ht="11.1" customHeight="1">
      <c r="A25" s="65" t="s">
        <v>14</v>
      </c>
      <c r="B25" s="121">
        <v>6799</v>
      </c>
      <c r="C25" s="121">
        <v>5424</v>
      </c>
      <c r="D25" s="122">
        <v>5720</v>
      </c>
      <c r="E25" s="121">
        <v>4284</v>
      </c>
      <c r="F25" s="121">
        <v>5933</v>
      </c>
      <c r="G25" s="121">
        <v>6671</v>
      </c>
      <c r="I25" s="15"/>
      <c r="J25" s="15"/>
      <c r="K25" s="15"/>
      <c r="L25" s="15"/>
      <c r="M25" s="15"/>
      <c r="N25" s="15"/>
      <c r="P25" s="15"/>
      <c r="Q25" s="15"/>
      <c r="R25" s="15"/>
      <c r="S25" s="15"/>
      <c r="T25" s="15"/>
      <c r="U25" s="15"/>
    </row>
    <row r="26" spans="1:21" ht="11.1" customHeight="1">
      <c r="A26" s="31" t="s">
        <v>203</v>
      </c>
      <c r="B26" s="121">
        <v>4211</v>
      </c>
      <c r="C26" s="121">
        <v>4213</v>
      </c>
      <c r="D26" s="122">
        <v>5522</v>
      </c>
      <c r="E26" s="121">
        <v>4371</v>
      </c>
      <c r="F26" s="121">
        <v>4888</v>
      </c>
      <c r="G26" s="121">
        <v>3530</v>
      </c>
      <c r="I26" s="15"/>
      <c r="J26" s="15"/>
      <c r="K26" s="15"/>
      <c r="L26" s="15"/>
      <c r="M26" s="15"/>
      <c r="N26" s="15"/>
      <c r="P26" s="15"/>
      <c r="Q26" s="15"/>
      <c r="R26" s="15"/>
      <c r="S26" s="15"/>
      <c r="T26" s="15"/>
      <c r="U26" s="15"/>
    </row>
    <row r="27" spans="1:21" ht="11.1" customHeight="1">
      <c r="A27" s="31" t="s">
        <v>204</v>
      </c>
      <c r="B27" s="121">
        <v>73</v>
      </c>
      <c r="C27" s="121">
        <v>101</v>
      </c>
      <c r="D27" s="122">
        <v>125</v>
      </c>
      <c r="E27" s="121">
        <v>134</v>
      </c>
      <c r="F27" s="121">
        <v>144</v>
      </c>
      <c r="G27" s="121">
        <v>167</v>
      </c>
      <c r="I27" s="15"/>
      <c r="J27" s="15"/>
      <c r="K27" s="15"/>
      <c r="L27" s="15"/>
      <c r="M27" s="15"/>
      <c r="N27" s="15"/>
      <c r="P27" s="15"/>
      <c r="Q27" s="15"/>
      <c r="R27" s="15"/>
      <c r="S27" s="15"/>
      <c r="T27" s="15"/>
      <c r="U27" s="15"/>
    </row>
    <row r="28" spans="1:21" s="13" customFormat="1" ht="11.1" customHeight="1">
      <c r="A28" s="14" t="s">
        <v>41</v>
      </c>
      <c r="B28" s="130">
        <v>2661</v>
      </c>
      <c r="C28" s="130">
        <v>1312</v>
      </c>
      <c r="D28" s="128">
        <v>323</v>
      </c>
      <c r="E28" s="130">
        <v>47</v>
      </c>
      <c r="F28" s="130">
        <v>1189</v>
      </c>
      <c r="G28" s="130">
        <v>3308</v>
      </c>
      <c r="I28" s="15"/>
      <c r="J28" s="15"/>
      <c r="K28" s="15"/>
      <c r="L28" s="15"/>
      <c r="M28" s="15"/>
      <c r="N28" s="15"/>
      <c r="P28" s="15"/>
      <c r="Q28" s="15"/>
      <c r="R28" s="15"/>
      <c r="S28" s="15"/>
      <c r="T28" s="15"/>
      <c r="U28" s="15"/>
    </row>
    <row r="29" spans="1:21" ht="4.5" customHeight="1">
      <c r="B29" s="125"/>
      <c r="C29" s="125"/>
      <c r="D29" s="126"/>
      <c r="E29" s="125"/>
      <c r="F29" s="125"/>
      <c r="G29" s="125"/>
      <c r="I29" s="15"/>
      <c r="J29" s="15"/>
      <c r="K29" s="15"/>
      <c r="L29" s="15"/>
      <c r="M29" s="15"/>
      <c r="N29" s="15"/>
      <c r="P29" s="15"/>
      <c r="Q29" s="15"/>
      <c r="R29" s="15"/>
      <c r="S29" s="15"/>
      <c r="T29" s="15"/>
      <c r="U29" s="15"/>
    </row>
    <row r="30" spans="1:21" ht="11.1" customHeight="1">
      <c r="A30" s="61" t="s">
        <v>67</v>
      </c>
      <c r="B30" s="30">
        <v>22893</v>
      </c>
      <c r="C30" s="30">
        <v>26244</v>
      </c>
      <c r="D30" s="128">
        <v>30161</v>
      </c>
      <c r="E30" s="30">
        <v>32828</v>
      </c>
      <c r="F30" s="30">
        <v>33202</v>
      </c>
      <c r="G30" s="30">
        <v>31208</v>
      </c>
      <c r="I30" s="15"/>
      <c r="J30" s="15"/>
      <c r="K30" s="15"/>
      <c r="L30" s="15"/>
      <c r="M30" s="15"/>
      <c r="N30" s="15"/>
      <c r="P30" s="15"/>
      <c r="Q30" s="15"/>
      <c r="R30" s="15"/>
      <c r="S30" s="15"/>
      <c r="T30" s="15"/>
      <c r="U30" s="15"/>
    </row>
    <row r="31" spans="1:21">
      <c r="F31" s="15"/>
    </row>
    <row r="36" spans="2:7">
      <c r="B36" s="15"/>
      <c r="C36" s="15"/>
      <c r="D36" s="15"/>
      <c r="E36" s="15"/>
      <c r="F36" s="15"/>
      <c r="G36" s="15"/>
    </row>
    <row r="37" spans="2:7">
      <c r="B37" s="15"/>
      <c r="C37" s="15"/>
      <c r="D37" s="15"/>
      <c r="E37" s="15"/>
      <c r="F37" s="15"/>
      <c r="G37" s="15"/>
    </row>
    <row r="38" spans="2:7">
      <c r="B38" s="15"/>
      <c r="C38" s="15"/>
      <c r="D38" s="15"/>
      <c r="E38" s="15"/>
      <c r="F38" s="15"/>
      <c r="G38" s="15"/>
    </row>
    <row r="39" spans="2:7">
      <c r="B39" s="15"/>
      <c r="C39" s="15"/>
      <c r="D39" s="15"/>
      <c r="E39" s="15"/>
      <c r="F39" s="15"/>
      <c r="G39" s="15"/>
    </row>
    <row r="40" spans="2:7">
      <c r="B40" s="15"/>
      <c r="C40" s="15"/>
      <c r="D40" s="15"/>
      <c r="E40" s="15"/>
      <c r="F40" s="15"/>
      <c r="G40" s="15"/>
    </row>
    <row r="41" spans="2:7">
      <c r="B41" s="15"/>
      <c r="C41" s="15"/>
      <c r="D41" s="15"/>
      <c r="E41" s="15"/>
      <c r="F41" s="15"/>
      <c r="G41" s="15"/>
    </row>
    <row r="42" spans="2:7">
      <c r="B42" s="15"/>
      <c r="C42" s="15"/>
      <c r="D42" s="15"/>
      <c r="E42" s="15"/>
      <c r="F42" s="15"/>
      <c r="G42" s="15"/>
    </row>
    <row r="43" spans="2:7">
      <c r="B43" s="15"/>
      <c r="C43" s="15"/>
      <c r="D43" s="15"/>
      <c r="E43" s="15"/>
      <c r="F43" s="15"/>
      <c r="G43" s="15"/>
    </row>
    <row r="44" spans="2:7">
      <c r="B44" s="15"/>
      <c r="C44" s="15"/>
      <c r="D44" s="15"/>
      <c r="E44" s="15"/>
      <c r="F44" s="15"/>
      <c r="G44" s="15"/>
    </row>
    <row r="45" spans="2:7">
      <c r="B45" s="15"/>
      <c r="C45" s="15"/>
      <c r="D45" s="15"/>
      <c r="E45" s="15"/>
      <c r="F45" s="15"/>
      <c r="G45" s="15"/>
    </row>
    <row r="46" spans="2:7">
      <c r="B46" s="15"/>
      <c r="C46" s="15"/>
      <c r="D46" s="15"/>
      <c r="E46" s="15"/>
      <c r="F46" s="15"/>
      <c r="G46" s="15"/>
    </row>
    <row r="47" spans="2:7">
      <c r="B47" s="15"/>
      <c r="C47" s="15"/>
      <c r="D47" s="15"/>
      <c r="E47" s="15"/>
      <c r="F47" s="15"/>
      <c r="G47" s="15"/>
    </row>
    <row r="48" spans="2:7">
      <c r="B48" s="15"/>
      <c r="C48" s="15"/>
      <c r="D48" s="15"/>
      <c r="E48" s="15"/>
      <c r="F48" s="15"/>
      <c r="G48" s="15"/>
    </row>
    <row r="49" spans="2:7">
      <c r="B49" s="15"/>
      <c r="C49" s="15"/>
      <c r="D49" s="15"/>
      <c r="E49" s="15"/>
      <c r="F49" s="15"/>
      <c r="G49" s="15"/>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97DCD-DC4F-4D5E-8F13-5F5FD072C6FE}">
  <sheetPr>
    <pageSetUpPr fitToPage="1"/>
  </sheetPr>
  <dimension ref="A1:Q47"/>
  <sheetViews>
    <sheetView showGridLines="0" zoomScaleNormal="100" workbookViewId="0"/>
  </sheetViews>
  <sheetFormatPr defaultColWidth="8" defaultRowHeight="11.25"/>
  <cols>
    <col min="1" max="1" width="46.125" style="24" customWidth="1"/>
    <col min="2" max="2" width="8.125" style="24" customWidth="1"/>
    <col min="3" max="3" width="8.125" style="145" customWidth="1"/>
    <col min="4" max="4" width="7.375" style="145" customWidth="1"/>
    <col min="5" max="5" width="7.5" style="145" customWidth="1"/>
    <col min="6" max="6" width="8.125" style="145" customWidth="1"/>
    <col min="7" max="16384" width="8" style="24"/>
  </cols>
  <sheetData>
    <row r="1" spans="1:17" ht="12.75" customHeight="1">
      <c r="A1" s="36" t="s">
        <v>264</v>
      </c>
    </row>
    <row r="2" spans="1:17" ht="3.95" customHeight="1">
      <c r="F2" s="146"/>
    </row>
    <row r="3" spans="1:17">
      <c r="A3" s="147"/>
      <c r="B3" s="149">
        <v>2026</v>
      </c>
      <c r="C3" s="148">
        <v>2027</v>
      </c>
      <c r="D3" s="149">
        <v>2028</v>
      </c>
      <c r="E3" s="149">
        <v>2029</v>
      </c>
      <c r="F3" s="149">
        <v>2030</v>
      </c>
    </row>
    <row r="4" spans="1:17">
      <c r="B4" s="150" t="s">
        <v>7</v>
      </c>
      <c r="C4" s="151" t="s">
        <v>7</v>
      </c>
      <c r="D4" s="150" t="s">
        <v>7</v>
      </c>
      <c r="E4" s="150" t="s">
        <v>7</v>
      </c>
      <c r="F4" s="150" t="s">
        <v>7</v>
      </c>
    </row>
    <row r="5" spans="1:17" ht="13.5" customHeight="1">
      <c r="A5" s="25"/>
      <c r="B5" s="153"/>
      <c r="C5" s="152"/>
      <c r="D5" s="153"/>
      <c r="E5" s="153"/>
      <c r="F5" s="153"/>
    </row>
    <row r="6" spans="1:17" ht="10.5" customHeight="1">
      <c r="A6" s="25" t="s">
        <v>253</v>
      </c>
      <c r="B6" s="155">
        <v>35704</v>
      </c>
      <c r="C6" s="154">
        <v>40369</v>
      </c>
      <c r="D6" s="155">
        <v>41671</v>
      </c>
      <c r="E6" s="155">
        <v>42132</v>
      </c>
      <c r="F6" s="155"/>
      <c r="H6" s="156"/>
      <c r="I6" s="156"/>
      <c r="J6" s="156"/>
      <c r="K6" s="156"/>
      <c r="M6" s="156"/>
      <c r="N6" s="156"/>
      <c r="O6" s="156"/>
      <c r="P6" s="156"/>
      <c r="Q6" s="156"/>
    </row>
    <row r="7" spans="1:17" ht="6.75" hidden="1" customHeight="1">
      <c r="A7" s="25"/>
      <c r="B7" s="157"/>
      <c r="C7" s="154"/>
      <c r="D7" s="157"/>
      <c r="E7" s="157"/>
      <c r="F7" s="157"/>
      <c r="M7" s="156"/>
      <c r="N7" s="156"/>
      <c r="O7" s="156"/>
      <c r="P7" s="156"/>
    </row>
    <row r="8" spans="1:17" hidden="1">
      <c r="A8" s="38" t="s">
        <v>254</v>
      </c>
      <c r="B8" s="159"/>
      <c r="C8" s="166"/>
      <c r="D8" s="159"/>
      <c r="E8" s="159"/>
      <c r="F8" s="157"/>
      <c r="M8" s="156"/>
      <c r="N8" s="156"/>
      <c r="O8" s="156"/>
      <c r="P8" s="156"/>
    </row>
    <row r="9" spans="1:17" ht="4.5" customHeight="1">
      <c r="B9" s="159"/>
      <c r="C9" s="160"/>
      <c r="D9" s="159"/>
      <c r="E9" s="159"/>
      <c r="F9" s="159"/>
      <c r="M9" s="156"/>
      <c r="N9" s="156"/>
      <c r="O9" s="156"/>
      <c r="P9" s="156"/>
    </row>
    <row r="10" spans="1:17">
      <c r="A10" s="145" t="s">
        <v>159</v>
      </c>
      <c r="B10" s="159"/>
      <c r="C10" s="161"/>
      <c r="D10" s="159"/>
      <c r="E10" s="159"/>
      <c r="F10" s="159"/>
      <c r="M10" s="156"/>
      <c r="N10" s="156"/>
      <c r="O10" s="156"/>
      <c r="P10" s="156"/>
    </row>
    <row r="11" spans="1:17" ht="10.5" customHeight="1">
      <c r="A11" s="162" t="s">
        <v>35</v>
      </c>
      <c r="B11" s="163">
        <v>494</v>
      </c>
      <c r="C11" s="158">
        <v>361</v>
      </c>
      <c r="D11" s="163">
        <v>-514</v>
      </c>
      <c r="E11" s="163">
        <v>654</v>
      </c>
      <c r="F11" s="159"/>
      <c r="H11" s="156"/>
      <c r="I11" s="156"/>
      <c r="J11" s="156"/>
      <c r="K11" s="156"/>
      <c r="M11" s="156"/>
      <c r="N11" s="156"/>
      <c r="O11" s="156"/>
      <c r="P11" s="156"/>
    </row>
    <row r="12" spans="1:17" ht="10.5" customHeight="1">
      <c r="A12" s="162" t="s">
        <v>36</v>
      </c>
      <c r="B12" s="163">
        <v>262</v>
      </c>
      <c r="C12" s="158">
        <v>71</v>
      </c>
      <c r="D12" s="163">
        <v>242</v>
      </c>
      <c r="E12" s="163">
        <v>-42</v>
      </c>
      <c r="F12" s="159"/>
      <c r="H12" s="156"/>
      <c r="I12" s="156"/>
      <c r="J12" s="156"/>
      <c r="K12" s="156"/>
      <c r="M12" s="156"/>
      <c r="N12" s="156"/>
      <c r="O12" s="156"/>
      <c r="P12" s="156"/>
    </row>
    <row r="13" spans="1:17" ht="10.5" customHeight="1">
      <c r="A13" s="162" t="s">
        <v>37</v>
      </c>
      <c r="B13" s="163">
        <v>-5</v>
      </c>
      <c r="C13" s="158">
        <v>77</v>
      </c>
      <c r="D13" s="163">
        <v>49</v>
      </c>
      <c r="E13" s="163">
        <v>25</v>
      </c>
      <c r="F13" s="164"/>
      <c r="H13" s="156"/>
      <c r="I13" s="156"/>
      <c r="J13" s="156"/>
      <c r="K13" s="156"/>
      <c r="M13" s="156"/>
      <c r="N13" s="156"/>
      <c r="O13" s="156"/>
      <c r="P13" s="156"/>
    </row>
    <row r="14" spans="1:17" ht="10.5" customHeight="1">
      <c r="A14" s="162" t="s">
        <v>255</v>
      </c>
      <c r="B14" s="163">
        <v>-9</v>
      </c>
      <c r="C14" s="158">
        <v>-11</v>
      </c>
      <c r="D14" s="163">
        <v>-12</v>
      </c>
      <c r="E14" s="163">
        <v>-12</v>
      </c>
      <c r="F14" s="164"/>
      <c r="H14" s="156"/>
      <c r="I14" s="156"/>
      <c r="J14" s="156"/>
      <c r="K14" s="156"/>
      <c r="M14" s="156"/>
      <c r="N14" s="156"/>
      <c r="O14" s="156"/>
      <c r="P14" s="156"/>
    </row>
    <row r="15" spans="1:17">
      <c r="A15" s="165" t="s">
        <v>21</v>
      </c>
      <c r="B15" s="167">
        <v>742</v>
      </c>
      <c r="C15" s="166">
        <v>498</v>
      </c>
      <c r="D15" s="167">
        <v>-235</v>
      </c>
      <c r="E15" s="167">
        <v>626</v>
      </c>
      <c r="F15" s="167"/>
      <c r="H15" s="156"/>
      <c r="I15" s="156"/>
      <c r="J15" s="156"/>
      <c r="K15" s="156"/>
      <c r="M15" s="156"/>
      <c r="N15" s="156"/>
      <c r="O15" s="156"/>
      <c r="P15" s="156"/>
    </row>
    <row r="16" spans="1:17" ht="4.5" customHeight="1">
      <c r="B16" s="159"/>
      <c r="C16" s="160"/>
      <c r="D16" s="159"/>
      <c r="E16" s="159"/>
      <c r="F16" s="159"/>
      <c r="M16" s="156"/>
      <c r="N16" s="156"/>
      <c r="O16" s="156"/>
      <c r="P16" s="156"/>
    </row>
    <row r="17" spans="1:16">
      <c r="A17" s="168" t="s">
        <v>256</v>
      </c>
      <c r="B17" s="167"/>
      <c r="C17" s="169"/>
      <c r="D17" s="167"/>
      <c r="E17" s="167"/>
      <c r="F17" s="167"/>
      <c r="M17" s="156"/>
      <c r="N17" s="156"/>
      <c r="O17" s="156"/>
      <c r="P17" s="156"/>
    </row>
    <row r="18" spans="1:16" ht="11.1" customHeight="1">
      <c r="A18" s="170" t="s">
        <v>237</v>
      </c>
      <c r="B18" s="163">
        <v>-25</v>
      </c>
      <c r="C18" s="158">
        <v>899</v>
      </c>
      <c r="D18" s="163">
        <v>553</v>
      </c>
      <c r="E18" s="163">
        <v>405</v>
      </c>
      <c r="F18" s="163"/>
      <c r="H18" s="156"/>
      <c r="I18" s="156"/>
      <c r="J18" s="156"/>
      <c r="K18" s="156"/>
      <c r="M18" s="156"/>
      <c r="N18" s="156"/>
      <c r="O18" s="156"/>
      <c r="P18" s="156"/>
    </row>
    <row r="19" spans="1:16" ht="11.1" customHeight="1">
      <c r="A19" s="170" t="s">
        <v>257</v>
      </c>
      <c r="B19" s="163">
        <v>141</v>
      </c>
      <c r="C19" s="158">
        <v>593</v>
      </c>
      <c r="D19" s="163">
        <v>557</v>
      </c>
      <c r="E19" s="163">
        <v>144</v>
      </c>
      <c r="F19" s="163"/>
      <c r="H19" s="156"/>
      <c r="I19" s="156"/>
      <c r="J19" s="156"/>
      <c r="K19" s="156"/>
      <c r="M19" s="156"/>
      <c r="N19" s="156"/>
      <c r="O19" s="156"/>
      <c r="P19" s="156"/>
    </row>
    <row r="20" spans="1:16" ht="11.1" customHeight="1">
      <c r="A20" s="170" t="s">
        <v>68</v>
      </c>
      <c r="B20" s="163">
        <v>0</v>
      </c>
      <c r="C20" s="158">
        <v>638</v>
      </c>
      <c r="D20" s="163">
        <v>679</v>
      </c>
      <c r="E20" s="163">
        <v>109</v>
      </c>
      <c r="F20" s="163"/>
      <c r="H20" s="156"/>
      <c r="I20" s="156"/>
      <c r="J20" s="156"/>
      <c r="K20" s="156"/>
      <c r="M20" s="156"/>
      <c r="N20" s="156"/>
      <c r="O20" s="156"/>
      <c r="P20" s="156"/>
    </row>
    <row r="21" spans="1:16" ht="11.1" customHeight="1">
      <c r="A21" s="170" t="s">
        <v>42</v>
      </c>
      <c r="B21" s="163">
        <v>-31</v>
      </c>
      <c r="C21" s="158">
        <v>403</v>
      </c>
      <c r="D21" s="163">
        <v>486</v>
      </c>
      <c r="E21" s="163">
        <v>320</v>
      </c>
      <c r="F21" s="163"/>
      <c r="H21" s="156"/>
      <c r="I21" s="156"/>
      <c r="J21" s="156"/>
      <c r="K21" s="156"/>
      <c r="M21" s="156"/>
      <c r="N21" s="156"/>
      <c r="O21" s="156"/>
      <c r="P21" s="156"/>
    </row>
    <row r="22" spans="1:16" ht="11.1" customHeight="1">
      <c r="A22" s="170" t="s">
        <v>114</v>
      </c>
      <c r="B22" s="163">
        <v>119</v>
      </c>
      <c r="C22" s="158">
        <v>580</v>
      </c>
      <c r="D22" s="163">
        <v>160</v>
      </c>
      <c r="E22" s="163">
        <v>137</v>
      </c>
      <c r="F22" s="163"/>
      <c r="H22" s="156"/>
      <c r="I22" s="156"/>
      <c r="J22" s="156"/>
      <c r="K22" s="156"/>
      <c r="M22" s="156"/>
      <c r="N22" s="156"/>
      <c r="O22" s="156"/>
      <c r="P22" s="156"/>
    </row>
    <row r="23" spans="1:16" ht="11.1" customHeight="1">
      <c r="A23" s="170" t="s">
        <v>160</v>
      </c>
      <c r="B23" s="163">
        <v>46</v>
      </c>
      <c r="C23" s="158">
        <v>251</v>
      </c>
      <c r="D23" s="163">
        <v>297</v>
      </c>
      <c r="E23" s="163">
        <v>238</v>
      </c>
      <c r="F23" s="163"/>
      <c r="H23" s="156"/>
      <c r="I23" s="156"/>
      <c r="J23" s="156"/>
      <c r="K23" s="156"/>
      <c r="M23" s="156"/>
      <c r="N23" s="156"/>
      <c r="O23" s="156"/>
      <c r="P23" s="156"/>
    </row>
    <row r="24" spans="1:16" ht="11.1" customHeight="1">
      <c r="A24" s="170" t="s">
        <v>258</v>
      </c>
      <c r="B24" s="163">
        <v>1</v>
      </c>
      <c r="C24" s="158">
        <v>178</v>
      </c>
      <c r="D24" s="163">
        <v>275</v>
      </c>
      <c r="E24" s="163">
        <v>75</v>
      </c>
      <c r="F24" s="163"/>
      <c r="H24" s="156"/>
      <c r="I24" s="156"/>
      <c r="J24" s="156"/>
      <c r="K24" s="156"/>
      <c r="M24" s="156"/>
      <c r="N24" s="156"/>
      <c r="O24" s="156"/>
      <c r="P24" s="156"/>
    </row>
    <row r="25" spans="1:16" ht="11.1" customHeight="1">
      <c r="A25" s="170" t="s">
        <v>259</v>
      </c>
      <c r="B25" s="163">
        <v>-9</v>
      </c>
      <c r="C25" s="158">
        <v>48</v>
      </c>
      <c r="D25" s="163">
        <v>65</v>
      </c>
      <c r="E25" s="163">
        <v>10</v>
      </c>
      <c r="F25" s="163"/>
      <c r="H25" s="156"/>
      <c r="I25" s="156"/>
      <c r="J25" s="156"/>
      <c r="K25" s="156"/>
      <c r="M25" s="156"/>
      <c r="N25" s="156"/>
      <c r="O25" s="156"/>
      <c r="P25" s="156"/>
    </row>
    <row r="26" spans="1:16" ht="11.1" customHeight="1">
      <c r="A26" s="170" t="s">
        <v>43</v>
      </c>
      <c r="B26" s="163">
        <v>-31</v>
      </c>
      <c r="C26" s="158">
        <v>98</v>
      </c>
      <c r="D26" s="163">
        <v>34</v>
      </c>
      <c r="E26" s="163">
        <v>7</v>
      </c>
      <c r="F26" s="163"/>
      <c r="H26" s="156"/>
      <c r="I26" s="156"/>
      <c r="J26" s="156"/>
      <c r="K26" s="156"/>
      <c r="M26" s="156"/>
      <c r="N26" s="156"/>
      <c r="O26" s="156"/>
      <c r="P26" s="156"/>
    </row>
    <row r="27" spans="1:16" ht="11.1" customHeight="1">
      <c r="A27" s="170" t="s">
        <v>260</v>
      </c>
      <c r="B27" s="163">
        <v>2900</v>
      </c>
      <c r="C27" s="158">
        <v>750</v>
      </c>
      <c r="D27" s="163">
        <v>-850</v>
      </c>
      <c r="E27" s="163">
        <v>-1800</v>
      </c>
      <c r="F27" s="24"/>
      <c r="H27" s="156"/>
      <c r="I27" s="156"/>
      <c r="J27" s="156"/>
      <c r="K27" s="156"/>
      <c r="M27" s="156"/>
      <c r="N27" s="156"/>
      <c r="O27" s="156"/>
      <c r="P27" s="156"/>
    </row>
    <row r="28" spans="1:16" ht="11.1" customHeight="1">
      <c r="A28" s="170" t="s">
        <v>261</v>
      </c>
      <c r="B28" s="163">
        <v>-2900</v>
      </c>
      <c r="C28" s="158">
        <v>-3500</v>
      </c>
      <c r="D28" s="163">
        <v>-1000</v>
      </c>
      <c r="E28" s="163">
        <v>2500</v>
      </c>
      <c r="F28" s="24"/>
      <c r="H28" s="156"/>
      <c r="I28" s="156"/>
      <c r="J28" s="156"/>
      <c r="K28" s="156"/>
      <c r="M28" s="156"/>
      <c r="N28" s="156"/>
      <c r="O28" s="156"/>
      <c r="P28" s="156"/>
    </row>
    <row r="29" spans="1:16">
      <c r="A29" s="170" t="s">
        <v>262</v>
      </c>
      <c r="B29" s="163">
        <v>-618</v>
      </c>
      <c r="C29" s="158">
        <v>543</v>
      </c>
      <c r="D29" s="163">
        <v>613</v>
      </c>
      <c r="E29" s="163">
        <v>107</v>
      </c>
      <c r="F29" s="163"/>
      <c r="H29" s="156"/>
      <c r="I29" s="156"/>
      <c r="J29" s="156"/>
      <c r="K29" s="156"/>
      <c r="M29" s="156"/>
      <c r="N29" s="156"/>
      <c r="O29" s="156"/>
      <c r="P29" s="156"/>
    </row>
    <row r="30" spans="1:16">
      <c r="A30" s="165" t="s">
        <v>31</v>
      </c>
      <c r="B30" s="167">
        <v>-407</v>
      </c>
      <c r="C30" s="166">
        <v>1483</v>
      </c>
      <c r="D30" s="167">
        <v>1870</v>
      </c>
      <c r="E30" s="167">
        <v>2251</v>
      </c>
      <c r="F30" s="167"/>
      <c r="H30" s="156"/>
      <c r="I30" s="156"/>
      <c r="J30" s="156"/>
      <c r="K30" s="156"/>
      <c r="M30" s="156"/>
      <c r="N30" s="156"/>
      <c r="O30" s="156"/>
      <c r="P30" s="156"/>
    </row>
    <row r="31" spans="1:16" ht="4.5" customHeight="1">
      <c r="A31" s="162"/>
      <c r="B31" s="167"/>
      <c r="C31" s="158"/>
      <c r="D31" s="167"/>
      <c r="E31" s="167"/>
      <c r="F31" s="167"/>
      <c r="H31" s="156"/>
      <c r="I31" s="156"/>
      <c r="J31" s="156"/>
      <c r="K31" s="156"/>
      <c r="M31" s="156"/>
      <c r="N31" s="156"/>
      <c r="O31" s="156"/>
      <c r="P31" s="156"/>
    </row>
    <row r="32" spans="1:16">
      <c r="A32" s="168" t="s">
        <v>161</v>
      </c>
      <c r="B32" s="167">
        <v>55</v>
      </c>
      <c r="C32" s="166">
        <v>31</v>
      </c>
      <c r="D32" s="167">
        <v>412</v>
      </c>
      <c r="E32" s="167">
        <v>723</v>
      </c>
      <c r="F32" s="163"/>
      <c r="H32" s="156"/>
      <c r="I32" s="156"/>
      <c r="J32" s="156"/>
      <c r="K32" s="156"/>
      <c r="M32" s="156"/>
      <c r="N32" s="156"/>
      <c r="O32" s="156"/>
      <c r="P32" s="156"/>
    </row>
    <row r="33" spans="1:17" ht="4.5" customHeight="1">
      <c r="A33" s="162"/>
      <c r="B33" s="163"/>
      <c r="C33" s="158"/>
      <c r="D33" s="163"/>
      <c r="E33" s="163"/>
      <c r="F33" s="163"/>
      <c r="H33" s="156"/>
      <c r="I33" s="156"/>
      <c r="J33" s="156"/>
      <c r="K33" s="156"/>
      <c r="M33" s="156"/>
      <c r="N33" s="156"/>
      <c r="O33" s="156"/>
      <c r="P33" s="156"/>
    </row>
    <row r="34" spans="1:17">
      <c r="A34" s="171" t="s">
        <v>162</v>
      </c>
      <c r="B34" s="167">
        <v>-15</v>
      </c>
      <c r="C34" s="166">
        <v>161</v>
      </c>
      <c r="D34" s="167">
        <v>70</v>
      </c>
      <c r="E34" s="167">
        <v>-10</v>
      </c>
      <c r="F34" s="163"/>
      <c r="H34" s="156"/>
      <c r="I34" s="156"/>
      <c r="J34" s="156"/>
      <c r="K34" s="156"/>
      <c r="M34" s="156"/>
      <c r="N34" s="156"/>
      <c r="O34" s="156"/>
      <c r="P34" s="156"/>
    </row>
    <row r="35" spans="1:17" hidden="1">
      <c r="A35" s="162" t="s">
        <v>137</v>
      </c>
      <c r="B35" s="159"/>
      <c r="C35" s="158"/>
      <c r="D35" s="159"/>
      <c r="E35" s="159"/>
      <c r="F35" s="159"/>
      <c r="H35" s="156"/>
      <c r="I35" s="156"/>
      <c r="J35" s="156"/>
      <c r="K35" s="156"/>
      <c r="M35" s="156"/>
      <c r="N35" s="156"/>
      <c r="O35" s="156"/>
      <c r="P35" s="156"/>
    </row>
    <row r="36" spans="1:17" hidden="1">
      <c r="A36" s="172" t="s">
        <v>138</v>
      </c>
      <c r="B36" s="159"/>
      <c r="C36" s="160"/>
      <c r="D36" s="159"/>
      <c r="E36" s="159"/>
      <c r="F36" s="159"/>
      <c r="H36" s="156"/>
      <c r="I36" s="156"/>
      <c r="J36" s="156"/>
      <c r="K36" s="156"/>
      <c r="M36" s="156"/>
      <c r="N36" s="156"/>
      <c r="O36" s="156"/>
      <c r="P36" s="156"/>
    </row>
    <row r="37" spans="1:17" ht="4.5" customHeight="1">
      <c r="A37" s="162"/>
      <c r="B37" s="159"/>
      <c r="C37" s="160"/>
      <c r="D37" s="159"/>
      <c r="E37" s="159"/>
      <c r="F37" s="159"/>
      <c r="H37" s="156"/>
      <c r="I37" s="156"/>
      <c r="J37" s="156"/>
      <c r="K37" s="156"/>
      <c r="M37" s="156"/>
      <c r="N37" s="156"/>
      <c r="O37" s="156"/>
      <c r="P37" s="156"/>
    </row>
    <row r="38" spans="1:17">
      <c r="A38" s="168" t="s">
        <v>22</v>
      </c>
      <c r="B38" s="167">
        <v>-1220</v>
      </c>
      <c r="C38" s="161">
        <v>-104</v>
      </c>
      <c r="D38" s="167">
        <v>1659</v>
      </c>
      <c r="E38" s="167">
        <v>2552</v>
      </c>
      <c r="F38" s="167"/>
      <c r="H38" s="156"/>
      <c r="I38" s="156"/>
      <c r="J38" s="156"/>
      <c r="K38" s="156"/>
      <c r="M38" s="156"/>
      <c r="N38" s="156"/>
      <c r="O38" s="156"/>
      <c r="P38" s="156"/>
    </row>
    <row r="39" spans="1:17" ht="4.5" customHeight="1">
      <c r="A39" s="25"/>
      <c r="B39" s="159"/>
      <c r="C39" s="160"/>
      <c r="D39" s="159"/>
      <c r="E39" s="159"/>
      <c r="F39" s="159"/>
      <c r="H39" s="156"/>
      <c r="I39" s="156"/>
      <c r="J39" s="156"/>
      <c r="K39" s="156"/>
      <c r="M39" s="156"/>
      <c r="N39" s="156"/>
      <c r="O39" s="156"/>
      <c r="P39" s="156"/>
    </row>
    <row r="40" spans="1:17">
      <c r="A40" s="25" t="s">
        <v>263</v>
      </c>
      <c r="B40" s="155">
        <v>34484</v>
      </c>
      <c r="C40" s="154">
        <v>40264</v>
      </c>
      <c r="D40" s="155">
        <v>43329</v>
      </c>
      <c r="E40" s="155">
        <v>44684</v>
      </c>
      <c r="F40" s="155">
        <v>43987</v>
      </c>
      <c r="H40" s="156"/>
      <c r="I40" s="156"/>
      <c r="J40" s="156"/>
      <c r="K40" s="156"/>
      <c r="L40" s="156"/>
      <c r="M40" s="156"/>
      <c r="N40" s="156"/>
      <c r="O40" s="156"/>
      <c r="P40" s="156"/>
      <c r="Q40" s="156"/>
    </row>
    <row r="41" spans="1:17" ht="6.75" customHeight="1">
      <c r="A41" s="25"/>
      <c r="B41" s="26"/>
      <c r="C41" s="27"/>
      <c r="D41" s="27"/>
      <c r="E41" s="27"/>
      <c r="F41" s="27"/>
    </row>
    <row r="42" spans="1:17">
      <c r="A42" s="25"/>
      <c r="B42" s="153"/>
      <c r="C42" s="153"/>
      <c r="D42" s="173"/>
      <c r="E42" s="173"/>
      <c r="F42" s="173"/>
    </row>
    <row r="43" spans="1:17" ht="12" customHeight="1">
      <c r="A43" s="41" t="s">
        <v>265</v>
      </c>
      <c r="E43" s="153"/>
      <c r="F43" s="153"/>
    </row>
    <row r="44" spans="1:17" ht="12.75" customHeight="1">
      <c r="A44" s="253" t="s">
        <v>139</v>
      </c>
      <c r="E44" s="153"/>
      <c r="F44" s="153"/>
    </row>
    <row r="45" spans="1:17" ht="50.25" customHeight="1">
      <c r="A45" s="296" t="s">
        <v>266</v>
      </c>
      <c r="B45" s="296"/>
      <c r="C45" s="296"/>
      <c r="D45" s="296"/>
      <c r="E45" s="296"/>
      <c r="F45" s="296"/>
    </row>
    <row r="46" spans="1:17">
      <c r="A46" s="41" t="s">
        <v>38</v>
      </c>
      <c r="E46" s="153"/>
      <c r="F46" s="153"/>
    </row>
    <row r="47" spans="1:17">
      <c r="E47" s="153"/>
      <c r="F47" s="153"/>
    </row>
  </sheetData>
  <mergeCells count="1">
    <mergeCell ref="A45:F45"/>
  </mergeCells>
  <pageMargins left="0.75" right="0.75" top="1" bottom="1" header="0.5" footer="0.5"/>
  <pageSetup orientation="portrait" r:id="rId1"/>
  <headerFooter alignWithMargins="0">
    <oddHeader>&amp;L&amp;"Arial,Bold"Department of Treasury and Finance Confidential&amp;R&amp;D</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G19"/>
  <sheetViews>
    <sheetView showGridLines="0" zoomScaleNormal="100" workbookViewId="0"/>
  </sheetViews>
  <sheetFormatPr defaultColWidth="7.625" defaultRowHeight="11.25"/>
  <cols>
    <col min="1" max="1" width="48.5" style="39" bestFit="1" customWidth="1"/>
    <col min="2" max="6" width="8.875" style="39" customWidth="1"/>
    <col min="7" max="16384" width="7.625" style="39"/>
  </cols>
  <sheetData>
    <row r="1" spans="1:7" s="34" customFormat="1" ht="12.75" customHeight="1">
      <c r="A1" s="36" t="s">
        <v>273</v>
      </c>
      <c r="B1" s="32"/>
      <c r="C1" s="32"/>
      <c r="D1" s="32"/>
      <c r="E1" s="32"/>
      <c r="F1" s="32"/>
    </row>
    <row r="2" spans="1:7">
      <c r="A2" s="86"/>
      <c r="B2" s="84" t="s">
        <v>100</v>
      </c>
      <c r="C2" s="87" t="s">
        <v>105</v>
      </c>
      <c r="D2" s="84" t="s">
        <v>120</v>
      </c>
      <c r="E2" s="84" t="s">
        <v>147</v>
      </c>
      <c r="F2" s="84" t="s">
        <v>179</v>
      </c>
    </row>
    <row r="3" spans="1:7">
      <c r="A3" s="1"/>
      <c r="B3" s="17" t="s">
        <v>106</v>
      </c>
      <c r="C3" s="88" t="s">
        <v>107</v>
      </c>
      <c r="D3" s="1"/>
      <c r="E3" s="1"/>
      <c r="F3" s="1"/>
    </row>
    <row r="4" spans="1:7">
      <c r="A4" s="1"/>
      <c r="B4" s="17" t="s">
        <v>108</v>
      </c>
      <c r="C4" s="88" t="s">
        <v>109</v>
      </c>
      <c r="D4" s="17" t="s">
        <v>101</v>
      </c>
      <c r="E4" s="17" t="s">
        <v>101</v>
      </c>
      <c r="F4" s="17" t="s">
        <v>101</v>
      </c>
    </row>
    <row r="5" spans="1:7" ht="9.6" customHeight="1">
      <c r="A5" s="1"/>
      <c r="B5" s="1"/>
      <c r="C5" s="85"/>
      <c r="D5" s="1"/>
      <c r="E5" s="1"/>
      <c r="F5" s="1"/>
    </row>
    <row r="6" spans="1:7">
      <c r="A6" s="1" t="s">
        <v>163</v>
      </c>
      <c r="B6" s="1"/>
      <c r="C6" s="85"/>
      <c r="D6" s="1"/>
      <c r="E6" s="1"/>
      <c r="F6" s="1"/>
    </row>
    <row r="7" spans="1:7">
      <c r="A7" s="89" t="s">
        <v>45</v>
      </c>
      <c r="B7" s="66">
        <v>3507</v>
      </c>
      <c r="C7" s="67">
        <v>2441</v>
      </c>
      <c r="D7" s="66">
        <v>1752</v>
      </c>
      <c r="E7" s="66">
        <v>3501</v>
      </c>
      <c r="F7" s="66">
        <v>4123</v>
      </c>
      <c r="G7" s="100"/>
    </row>
    <row r="8" spans="1:7">
      <c r="A8" s="90" t="s">
        <v>180</v>
      </c>
      <c r="B8" s="91" t="s">
        <v>46</v>
      </c>
      <c r="C8" s="92" t="s">
        <v>46</v>
      </c>
      <c r="D8" s="91" t="s">
        <v>46</v>
      </c>
      <c r="E8" s="91" t="s">
        <v>46</v>
      </c>
      <c r="F8" s="91" t="s">
        <v>46</v>
      </c>
    </row>
    <row r="9" spans="1:7">
      <c r="A9" s="1"/>
      <c r="B9" s="69"/>
      <c r="C9" s="93"/>
      <c r="D9" s="10"/>
      <c r="E9" s="69"/>
      <c r="F9" s="69"/>
    </row>
    <row r="10" spans="1:7">
      <c r="A10" s="1" t="s">
        <v>47</v>
      </c>
      <c r="B10" s="69"/>
      <c r="C10" s="70"/>
      <c r="D10" s="69"/>
      <c r="E10" s="69"/>
      <c r="F10" s="69"/>
    </row>
    <row r="11" spans="1:7">
      <c r="A11" s="94" t="s">
        <v>274</v>
      </c>
      <c r="B11" s="95"/>
      <c r="C11" s="70"/>
      <c r="D11" s="69"/>
      <c r="E11" s="10"/>
      <c r="F11" s="10"/>
    </row>
    <row r="12" spans="1:7">
      <c r="A12" s="90" t="s">
        <v>180</v>
      </c>
      <c r="B12" s="91" t="s">
        <v>46</v>
      </c>
      <c r="C12" s="92" t="s">
        <v>46</v>
      </c>
      <c r="D12" s="91" t="s">
        <v>46</v>
      </c>
      <c r="E12" s="91" t="s">
        <v>46</v>
      </c>
      <c r="F12" s="91" t="s">
        <v>46</v>
      </c>
    </row>
    <row r="13" spans="1:7">
      <c r="A13" s="94" t="s">
        <v>140</v>
      </c>
      <c r="B13" s="95"/>
      <c r="C13" s="93"/>
      <c r="D13" s="10"/>
      <c r="E13" s="10"/>
      <c r="F13" s="10"/>
    </row>
    <row r="14" spans="1:7">
      <c r="A14" s="94" t="s">
        <v>141</v>
      </c>
      <c r="B14" s="95"/>
      <c r="C14" s="93"/>
      <c r="D14" s="10"/>
      <c r="E14" s="69"/>
      <c r="F14" s="69"/>
    </row>
    <row r="15" spans="1:7">
      <c r="A15" s="90" t="s">
        <v>180</v>
      </c>
      <c r="B15" s="96" t="s">
        <v>48</v>
      </c>
      <c r="C15" s="97" t="s">
        <v>46</v>
      </c>
      <c r="D15" s="96" t="s">
        <v>46</v>
      </c>
      <c r="E15" s="96" t="s">
        <v>46</v>
      </c>
      <c r="F15" s="96" t="s">
        <v>46</v>
      </c>
    </row>
    <row r="16" spans="1:7">
      <c r="A16" s="90"/>
      <c r="B16" s="96"/>
      <c r="C16" s="93"/>
      <c r="D16" s="10"/>
      <c r="E16" s="10"/>
      <c r="F16" s="10"/>
    </row>
    <row r="17" spans="1:7">
      <c r="A17" s="1" t="s">
        <v>49</v>
      </c>
      <c r="B17" s="69"/>
      <c r="C17" s="93"/>
      <c r="D17" s="10"/>
      <c r="E17" s="10"/>
      <c r="F17" s="10"/>
    </row>
    <row r="18" spans="1:7">
      <c r="A18" s="89" t="s">
        <v>50</v>
      </c>
      <c r="B18" s="71">
        <v>204.3</v>
      </c>
      <c r="C18" s="68">
        <v>208</v>
      </c>
      <c r="D18" s="71">
        <v>212.1</v>
      </c>
      <c r="E18" s="71">
        <v>216.5</v>
      </c>
      <c r="F18" s="71">
        <v>222.1</v>
      </c>
      <c r="G18" s="101"/>
    </row>
    <row r="19" spans="1:7">
      <c r="A19" s="90" t="s">
        <v>180</v>
      </c>
      <c r="B19" s="98" t="s">
        <v>46</v>
      </c>
      <c r="C19" s="99" t="s">
        <v>46</v>
      </c>
      <c r="D19" s="98" t="s">
        <v>46</v>
      </c>
      <c r="E19" s="98" t="s">
        <v>46</v>
      </c>
      <c r="F19" s="98" t="s">
        <v>46</v>
      </c>
    </row>
  </sheetData>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Q10"/>
  <sheetViews>
    <sheetView zoomScaleNormal="100" workbookViewId="0"/>
  </sheetViews>
  <sheetFormatPr defaultColWidth="9" defaultRowHeight="14.25"/>
  <cols>
    <col min="1" max="1" width="33.625" style="42" customWidth="1"/>
    <col min="2" max="18" width="7.625" style="42" customWidth="1"/>
    <col min="19" max="16384" width="9" style="42"/>
  </cols>
  <sheetData>
    <row r="1" spans="1:17" s="45" customFormat="1" ht="27" customHeight="1">
      <c r="A1" s="141" t="s">
        <v>117</v>
      </c>
      <c r="B1" s="142"/>
      <c r="C1" s="142"/>
      <c r="D1" s="142"/>
      <c r="E1" s="142"/>
      <c r="F1" s="142"/>
      <c r="G1" s="142"/>
      <c r="H1" s="113"/>
    </row>
    <row r="2" spans="1:17" ht="250.5" customHeight="1"/>
    <row r="3" spans="1:17">
      <c r="A3" s="44"/>
    </row>
    <row r="4" spans="1:17">
      <c r="A4" s="51"/>
    </row>
    <row r="5" spans="1:17" ht="15" customHeight="1">
      <c r="A5" s="51" t="s">
        <v>62</v>
      </c>
    </row>
    <row r="6" spans="1:17">
      <c r="A6" s="33"/>
      <c r="B6" s="58"/>
      <c r="C6" s="46" t="s">
        <v>2</v>
      </c>
      <c r="D6" s="46" t="s">
        <v>3</v>
      </c>
      <c r="E6" s="46" t="s">
        <v>6</v>
      </c>
      <c r="F6" s="46" t="s">
        <v>30</v>
      </c>
      <c r="G6" s="46" t="s">
        <v>32</v>
      </c>
      <c r="H6" s="46" t="s">
        <v>39</v>
      </c>
      <c r="I6" s="46" t="s">
        <v>40</v>
      </c>
      <c r="J6" s="46" t="s">
        <v>44</v>
      </c>
      <c r="K6" s="46" t="s">
        <v>63</v>
      </c>
      <c r="L6" s="46" t="s">
        <v>100</v>
      </c>
      <c r="M6" s="46" t="s">
        <v>105</v>
      </c>
      <c r="N6" s="46" t="s">
        <v>120</v>
      </c>
      <c r="O6" s="46" t="s">
        <v>147</v>
      </c>
      <c r="P6" s="46" t="s">
        <v>179</v>
      </c>
      <c r="Q6" s="46"/>
    </row>
    <row r="7" spans="1:17">
      <c r="A7" s="33" t="s">
        <v>93</v>
      </c>
      <c r="B7" s="59"/>
      <c r="C7" s="53">
        <v>-2474</v>
      </c>
      <c r="D7" s="53">
        <v>-618</v>
      </c>
      <c r="E7" s="53">
        <v>1317</v>
      </c>
      <c r="F7" s="53">
        <v>1669</v>
      </c>
      <c r="G7" s="53">
        <v>5838</v>
      </c>
      <c r="H7" s="53">
        <v>6019</v>
      </c>
      <c r="I7" s="53">
        <v>5120</v>
      </c>
      <c r="J7" s="53">
        <v>4486</v>
      </c>
      <c r="K7" s="53">
        <v>3652</v>
      </c>
      <c r="L7" s="53">
        <v>3507</v>
      </c>
      <c r="M7" s="53">
        <v>2441</v>
      </c>
      <c r="N7" s="53">
        <v>1752</v>
      </c>
      <c r="O7" s="53">
        <v>3501</v>
      </c>
      <c r="P7" s="53">
        <v>4123</v>
      </c>
      <c r="Q7" s="53"/>
    </row>
    <row r="9" spans="1:17">
      <c r="A9" s="28"/>
    </row>
    <row r="10" spans="1:17">
      <c r="C10" s="175"/>
      <c r="D10" s="175"/>
      <c r="E10" s="175"/>
      <c r="F10" s="175"/>
      <c r="G10" s="175"/>
      <c r="H10" s="175"/>
      <c r="I10" s="175"/>
      <c r="J10" s="175"/>
      <c r="K10" s="175"/>
      <c r="L10" s="175"/>
      <c r="M10" s="175"/>
      <c r="N10" s="175"/>
      <c r="O10" s="175"/>
    </row>
  </sheetData>
  <phoneticPr fontId="7"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E36"/>
  <sheetViews>
    <sheetView showGridLines="0" zoomScaleNormal="100" workbookViewId="0"/>
  </sheetViews>
  <sheetFormatPr defaultColWidth="7.625" defaultRowHeight="11.25"/>
  <cols>
    <col min="1" max="1" width="40.125" style="39" customWidth="1"/>
    <col min="2" max="2" width="10.875" style="39" customWidth="1"/>
    <col min="3" max="3" width="16.125" style="39" customWidth="1"/>
    <col min="4" max="4" width="18.375" style="39" customWidth="1"/>
    <col min="5" max="16384" width="7.625" style="39"/>
  </cols>
  <sheetData>
    <row r="1" spans="1:5" s="34" customFormat="1" ht="14.25">
      <c r="A1" s="36" t="s">
        <v>275</v>
      </c>
      <c r="B1" s="32"/>
      <c r="C1" s="32"/>
      <c r="D1" s="32"/>
    </row>
    <row r="2" spans="1:5" s="40" customFormat="1" ht="3.95" customHeight="1">
      <c r="A2" s="76"/>
      <c r="B2" s="77"/>
      <c r="C2" s="77"/>
      <c r="D2" s="76"/>
    </row>
    <row r="3" spans="1:5" s="40" customFormat="1" ht="15.95" customHeight="1">
      <c r="A3" s="196" t="s">
        <v>80</v>
      </c>
      <c r="B3" s="197" t="s">
        <v>164</v>
      </c>
      <c r="C3" s="197" t="s">
        <v>81</v>
      </c>
      <c r="D3" s="197" t="s">
        <v>82</v>
      </c>
      <c r="E3" s="190"/>
    </row>
    <row r="4" spans="1:5" s="40" customFormat="1" ht="3.95" customHeight="1">
      <c r="A4" s="196"/>
      <c r="B4" s="197"/>
      <c r="C4" s="197"/>
      <c r="D4" s="197"/>
      <c r="E4" s="190"/>
    </row>
    <row r="5" spans="1:5" s="40" customFormat="1" ht="14.45" customHeight="1">
      <c r="A5" s="198"/>
      <c r="B5" s="199"/>
      <c r="C5" s="200"/>
      <c r="D5" s="201"/>
      <c r="E5" s="194"/>
    </row>
    <row r="6" spans="1:5" s="40" customFormat="1" ht="14.45" customHeight="1">
      <c r="A6" s="202" t="s">
        <v>63</v>
      </c>
      <c r="B6" s="203"/>
      <c r="C6" s="204"/>
      <c r="D6" s="203"/>
      <c r="E6" s="194"/>
    </row>
    <row r="7" spans="1:5" s="40" customFormat="1" ht="14.45" customHeight="1">
      <c r="A7" s="205" t="s">
        <v>102</v>
      </c>
      <c r="B7" s="206">
        <v>1326</v>
      </c>
      <c r="C7" s="207">
        <v>45591</v>
      </c>
      <c r="D7" s="208" t="s">
        <v>166</v>
      </c>
      <c r="E7" s="195" t="s">
        <v>200</v>
      </c>
    </row>
    <row r="8" spans="1:5" s="40" customFormat="1" ht="14.45" customHeight="1">
      <c r="A8" s="205" t="s">
        <v>103</v>
      </c>
      <c r="B8" s="206">
        <v>1250</v>
      </c>
      <c r="C8" s="207">
        <v>45816</v>
      </c>
      <c r="D8" s="208" t="s">
        <v>181</v>
      </c>
      <c r="E8" s="194"/>
    </row>
    <row r="9" spans="1:5" s="40" customFormat="1" ht="14.45" customHeight="1">
      <c r="A9" s="209"/>
      <c r="B9" s="199"/>
      <c r="C9" s="210"/>
      <c r="D9" s="201"/>
      <c r="E9" s="194"/>
    </row>
    <row r="10" spans="1:5" s="40" customFormat="1" ht="14.45" customHeight="1">
      <c r="A10" s="202" t="s">
        <v>100</v>
      </c>
      <c r="B10" s="199"/>
      <c r="C10" s="210"/>
      <c r="D10" s="201"/>
      <c r="E10" s="194"/>
    </row>
    <row r="11" spans="1:5" s="40" customFormat="1" ht="14.45" customHeight="1">
      <c r="A11" s="209" t="s">
        <v>182</v>
      </c>
      <c r="B11" s="199"/>
      <c r="C11" s="210"/>
      <c r="D11" s="201"/>
      <c r="E11" s="194"/>
    </row>
    <row r="12" spans="1:5" s="40" customFormat="1" ht="14.45" customHeight="1">
      <c r="A12" s="209"/>
      <c r="B12" s="199"/>
      <c r="C12" s="210"/>
      <c r="D12" s="201"/>
      <c r="E12" s="193"/>
    </row>
    <row r="13" spans="1:5" s="40" customFormat="1" ht="14.45" customHeight="1">
      <c r="A13" s="211" t="s">
        <v>105</v>
      </c>
      <c r="B13" s="212"/>
      <c r="C13" s="212"/>
      <c r="D13" s="212"/>
      <c r="E13" s="193"/>
    </row>
    <row r="14" spans="1:5" s="40" customFormat="1" ht="14.45" customHeight="1">
      <c r="A14" s="212" t="s">
        <v>183</v>
      </c>
      <c r="B14" s="213">
        <v>400</v>
      </c>
      <c r="C14" s="214">
        <v>46301</v>
      </c>
      <c r="D14" s="201" t="s">
        <v>184</v>
      </c>
      <c r="E14" s="193"/>
    </row>
    <row r="15" spans="1:5" s="40" customFormat="1" ht="14.45" customHeight="1">
      <c r="A15" s="212" t="s">
        <v>185</v>
      </c>
      <c r="B15" s="213">
        <v>34500</v>
      </c>
      <c r="C15" s="214">
        <v>46361</v>
      </c>
      <c r="D15" s="201" t="str">
        <f>D14</f>
        <v>Upcoming Agreement</v>
      </c>
      <c r="E15" s="193"/>
    </row>
    <row r="16" spans="1:5" s="40" customFormat="1" ht="14.45" customHeight="1">
      <c r="A16" s="212" t="s">
        <v>186</v>
      </c>
      <c r="B16" s="213">
        <v>2904</v>
      </c>
      <c r="C16" s="214">
        <v>46371</v>
      </c>
      <c r="D16" s="201" t="str">
        <f t="shared" ref="D16:D32" si="0">D15</f>
        <v>Upcoming Agreement</v>
      </c>
      <c r="E16" s="193"/>
    </row>
    <row r="17" spans="1:5" s="40" customFormat="1" ht="14.45" customHeight="1">
      <c r="A17" s="212" t="s">
        <v>187</v>
      </c>
      <c r="B17" s="213">
        <v>349</v>
      </c>
      <c r="C17" s="214">
        <v>46387</v>
      </c>
      <c r="D17" s="201" t="str">
        <f t="shared" si="0"/>
        <v>Upcoming Agreement</v>
      </c>
      <c r="E17" s="193"/>
    </row>
    <row r="18" spans="1:5" s="40" customFormat="1" ht="14.45" customHeight="1">
      <c r="A18" s="215" t="s">
        <v>188</v>
      </c>
      <c r="B18" s="213">
        <v>575</v>
      </c>
      <c r="C18" s="214">
        <f>C17</f>
        <v>46387</v>
      </c>
      <c r="D18" s="201" t="str">
        <f t="shared" si="0"/>
        <v>Upcoming Agreement</v>
      </c>
      <c r="E18" s="193"/>
    </row>
    <row r="19" spans="1:5" s="40" customFormat="1" ht="14.45" customHeight="1">
      <c r="A19" s="215" t="s">
        <v>189</v>
      </c>
      <c r="B19" s="213">
        <v>13234</v>
      </c>
      <c r="C19" s="214">
        <f>C18</f>
        <v>46387</v>
      </c>
      <c r="D19" s="201" t="s">
        <v>184</v>
      </c>
      <c r="E19" s="193"/>
    </row>
    <row r="20" spans="1:5" s="40" customFormat="1" ht="14.45" customHeight="1">
      <c r="A20" s="215" t="s">
        <v>190</v>
      </c>
      <c r="B20" s="213">
        <v>4880</v>
      </c>
      <c r="C20" s="214">
        <f>C19</f>
        <v>46387</v>
      </c>
      <c r="D20" s="201" t="s">
        <v>184</v>
      </c>
      <c r="E20" s="193"/>
    </row>
    <row r="21" spans="1:5" s="40" customFormat="1" ht="14.45" customHeight="1">
      <c r="A21" s="215" t="s">
        <v>191</v>
      </c>
      <c r="B21" s="213">
        <v>1333</v>
      </c>
      <c r="C21" s="214">
        <v>46418</v>
      </c>
      <c r="D21" s="201" t="str">
        <f>D18</f>
        <v>Upcoming Agreement</v>
      </c>
      <c r="E21" s="193"/>
    </row>
    <row r="22" spans="1:5" s="40" customFormat="1" ht="14.45" customHeight="1">
      <c r="A22" s="215" t="s">
        <v>192</v>
      </c>
      <c r="B22" s="213">
        <v>501</v>
      </c>
      <c r="C22" s="214">
        <v>46463</v>
      </c>
      <c r="D22" s="201" t="s">
        <v>184</v>
      </c>
      <c r="E22" s="193"/>
    </row>
    <row r="23" spans="1:5" s="40" customFormat="1" ht="14.45" customHeight="1">
      <c r="A23" s="215" t="s">
        <v>165</v>
      </c>
      <c r="B23" s="213">
        <v>2951</v>
      </c>
      <c r="C23" s="214">
        <v>46548</v>
      </c>
      <c r="D23" s="201" t="str">
        <f>D21</f>
        <v>Upcoming Agreement</v>
      </c>
      <c r="E23" s="193"/>
    </row>
    <row r="24" spans="1:5" s="40" customFormat="1" ht="14.45" customHeight="1">
      <c r="A24" s="215" t="s">
        <v>193</v>
      </c>
      <c r="B24" s="213">
        <v>2254</v>
      </c>
      <c r="C24" s="214">
        <v>46550</v>
      </c>
      <c r="D24" s="201" t="str">
        <f t="shared" si="0"/>
        <v>Upcoming Agreement</v>
      </c>
      <c r="E24" s="193"/>
    </row>
    <row r="25" spans="1:5" s="40" customFormat="1" ht="14.45" customHeight="1">
      <c r="A25" s="215" t="s">
        <v>84</v>
      </c>
      <c r="B25" s="213">
        <v>5482</v>
      </c>
      <c r="C25" s="214">
        <f>C24</f>
        <v>46550</v>
      </c>
      <c r="D25" s="201" t="str">
        <f t="shared" si="0"/>
        <v>Upcoming Agreement</v>
      </c>
      <c r="E25" s="193"/>
    </row>
    <row r="26" spans="1:5" s="40" customFormat="1" ht="14.45" customHeight="1">
      <c r="A26" s="212" t="s">
        <v>194</v>
      </c>
      <c r="B26" s="213">
        <v>370</v>
      </c>
      <c r="C26" s="214">
        <f>C25</f>
        <v>46550</v>
      </c>
      <c r="D26" s="201" t="str">
        <f t="shared" si="0"/>
        <v>Upcoming Agreement</v>
      </c>
      <c r="E26" s="193"/>
    </row>
    <row r="27" spans="1:5" s="40" customFormat="1" ht="14.45" customHeight="1">
      <c r="A27" s="212" t="s">
        <v>195</v>
      </c>
      <c r="B27" s="213">
        <v>445</v>
      </c>
      <c r="C27" s="214">
        <f>C26</f>
        <v>46550</v>
      </c>
      <c r="D27" s="201" t="str">
        <f t="shared" si="0"/>
        <v>Upcoming Agreement</v>
      </c>
      <c r="E27" s="193"/>
    </row>
    <row r="28" spans="1:5" s="40" customFormat="1" ht="14.45" customHeight="1">
      <c r="A28" s="212" t="s">
        <v>196</v>
      </c>
      <c r="B28" s="213">
        <v>495</v>
      </c>
      <c r="C28" s="214">
        <f>C27</f>
        <v>46550</v>
      </c>
      <c r="D28" s="201" t="str">
        <f t="shared" si="0"/>
        <v>Upcoming Agreement</v>
      </c>
      <c r="E28" s="193"/>
    </row>
    <row r="29" spans="1:5" s="40" customFormat="1" ht="14.45" customHeight="1">
      <c r="A29" s="212" t="s">
        <v>197</v>
      </c>
      <c r="B29" s="213">
        <v>35800</v>
      </c>
      <c r="C29" s="214">
        <f>C28</f>
        <v>46550</v>
      </c>
      <c r="D29" s="201" t="str">
        <f t="shared" si="0"/>
        <v>Upcoming Agreement</v>
      </c>
      <c r="E29" s="193"/>
    </row>
    <row r="30" spans="1:5" s="40" customFormat="1" ht="14.45" customHeight="1">
      <c r="A30" s="212" t="s">
        <v>83</v>
      </c>
      <c r="B30" s="213">
        <v>561</v>
      </c>
      <c r="C30" s="214">
        <v>46568</v>
      </c>
      <c r="D30" s="201" t="str">
        <f t="shared" si="0"/>
        <v>Upcoming Agreement</v>
      </c>
      <c r="E30" s="193"/>
    </row>
    <row r="31" spans="1:5" s="40" customFormat="1" ht="14.45" customHeight="1">
      <c r="A31" s="212" t="s">
        <v>198</v>
      </c>
      <c r="B31" s="213">
        <v>23993</v>
      </c>
      <c r="C31" s="214">
        <f>C30</f>
        <v>46568</v>
      </c>
      <c r="D31" s="201" t="str">
        <f t="shared" si="0"/>
        <v>Upcoming Agreement</v>
      </c>
      <c r="E31" s="193"/>
    </row>
    <row r="32" spans="1:5" s="40" customFormat="1" ht="14.45" customHeight="1">
      <c r="A32" s="212" t="s">
        <v>199</v>
      </c>
      <c r="B32" s="213">
        <v>7286</v>
      </c>
      <c r="C32" s="214">
        <f>C31</f>
        <v>46568</v>
      </c>
      <c r="D32" s="201" t="str">
        <f t="shared" si="0"/>
        <v>Upcoming Agreement</v>
      </c>
      <c r="E32" s="193"/>
    </row>
    <row r="33" spans="1:4" ht="5.45" customHeight="1"/>
    <row r="34" spans="1:4">
      <c r="A34" s="39" t="s">
        <v>85</v>
      </c>
    </row>
    <row r="35" spans="1:4">
      <c r="A35" s="297" t="s">
        <v>167</v>
      </c>
      <c r="B35" s="297"/>
      <c r="C35" s="297"/>
      <c r="D35" s="297"/>
    </row>
    <row r="36" spans="1:4">
      <c r="A36" s="297" t="s">
        <v>168</v>
      </c>
      <c r="B36" s="297"/>
      <c r="C36" s="297"/>
      <c r="D36" s="297"/>
    </row>
  </sheetData>
  <mergeCells count="2">
    <mergeCell ref="A36:D36"/>
    <mergeCell ref="A35:D35"/>
  </mergeCells>
  <conditionalFormatting sqref="A5">
    <cfRule type="containsText" dxfId="13" priority="2" operator="containsText" text="~?">
      <formula>NOT(ISERROR(SEARCH("~?",A5)))</formula>
    </cfRule>
    <cfRule type="expression" dxfId="12" priority="3">
      <formula>#REF!="Pending Activation"</formula>
    </cfRule>
    <cfRule type="expression" dxfId="11" priority="4">
      <formula>#REF!="Deferred??"</formula>
    </cfRule>
    <cfRule type="expression" dxfId="10" priority="5">
      <formula>#REF!&gt;1/1/1990</formula>
    </cfRule>
    <cfRule type="expression" dxfId="9" priority="6">
      <formula>#REF!="Deferred"</formula>
    </cfRule>
  </conditionalFormatting>
  <conditionalFormatting sqref="A7">
    <cfRule type="expression" dxfId="8" priority="11">
      <formula>$F37="Pending Activation"</formula>
    </cfRule>
    <cfRule type="expression" dxfId="7" priority="12">
      <formula>$F37="Deferred??"</formula>
    </cfRule>
    <cfRule type="expression" dxfId="6" priority="13">
      <formula>#REF!&gt;1/1/1990</formula>
    </cfRule>
    <cfRule type="expression" dxfId="5" priority="14">
      <formula>$F37="Deferred"</formula>
    </cfRule>
  </conditionalFormatting>
  <conditionalFormatting sqref="A7:A12">
    <cfRule type="containsText" dxfId="4" priority="1" operator="containsText" text="~?">
      <formula>NOT(ISERROR(SEARCH("~?",A7)))</formula>
    </cfRule>
  </conditionalFormatting>
  <conditionalFormatting sqref="A8:A12">
    <cfRule type="expression" dxfId="3" priority="7">
      <formula>$F40="Pending Activation"</formula>
    </cfRule>
    <cfRule type="expression" dxfId="2" priority="8">
      <formula>$F40="Deferred??"</formula>
    </cfRule>
    <cfRule type="expression" dxfId="1" priority="9">
      <formula>#REF!&gt;1/1/1990</formula>
    </cfRule>
    <cfRule type="expression" dxfId="0" priority="10">
      <formula>$F40="Deferred"</formula>
    </cfRule>
  </conditionalFormatting>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E21"/>
  <sheetViews>
    <sheetView showGridLines="0" zoomScaleNormal="100" workbookViewId="0"/>
  </sheetViews>
  <sheetFormatPr defaultColWidth="7.625" defaultRowHeight="11.25"/>
  <cols>
    <col min="1" max="1" width="70.375" style="39" customWidth="1"/>
    <col min="2" max="2" width="13.125" style="39" customWidth="1"/>
    <col min="3" max="16384" width="7.625" style="39"/>
  </cols>
  <sheetData>
    <row r="1" spans="1:5" s="34" customFormat="1" ht="14.25">
      <c r="A1" s="75" t="s">
        <v>276</v>
      </c>
      <c r="B1" s="32"/>
    </row>
    <row r="2" spans="1:5" ht="12.95" customHeight="1">
      <c r="A2" s="298"/>
      <c r="B2" s="299" t="s">
        <v>201</v>
      </c>
    </row>
    <row r="3" spans="1:5" ht="12.6" customHeight="1">
      <c r="A3" s="298"/>
      <c r="B3" s="298"/>
    </row>
    <row r="4" spans="1:5" ht="12.6" customHeight="1">
      <c r="A4" s="298"/>
      <c r="B4" s="298"/>
    </row>
    <row r="5" spans="1:5" ht="12.6" customHeight="1">
      <c r="A5" s="116"/>
      <c r="B5" s="116" t="s">
        <v>7</v>
      </c>
    </row>
    <row r="6" spans="1:5" ht="12">
      <c r="A6" s="117" t="s">
        <v>33</v>
      </c>
      <c r="B6" s="118">
        <v>16248</v>
      </c>
      <c r="C6" s="100"/>
      <c r="D6" s="100"/>
      <c r="E6" s="192"/>
    </row>
    <row r="7" spans="1:5" ht="12">
      <c r="A7" s="117" t="s">
        <v>27</v>
      </c>
      <c r="B7" s="118">
        <v>8066</v>
      </c>
      <c r="C7" s="100"/>
      <c r="D7" s="100"/>
      <c r="E7" s="192"/>
    </row>
    <row r="8" spans="1:5" ht="12">
      <c r="A8" s="117" t="s">
        <v>160</v>
      </c>
      <c r="B8" s="118">
        <v>3081</v>
      </c>
      <c r="C8" s="100"/>
      <c r="D8" s="100"/>
      <c r="E8" s="192"/>
    </row>
    <row r="9" spans="1:5" ht="12">
      <c r="A9" s="117" t="s">
        <v>29</v>
      </c>
      <c r="B9" s="118">
        <v>2609</v>
      </c>
      <c r="C9" s="100"/>
      <c r="D9" s="100"/>
      <c r="E9" s="192"/>
    </row>
    <row r="10" spans="1:5" ht="12">
      <c r="A10" s="117" t="s">
        <v>43</v>
      </c>
      <c r="B10" s="118">
        <v>2544</v>
      </c>
      <c r="C10" s="100"/>
      <c r="D10" s="100"/>
      <c r="E10" s="192"/>
    </row>
    <row r="11" spans="1:5" ht="12">
      <c r="A11" s="117" t="s">
        <v>58</v>
      </c>
      <c r="B11" s="118">
        <v>2524</v>
      </c>
      <c r="C11" s="100"/>
      <c r="D11" s="100"/>
      <c r="E11" s="192"/>
    </row>
    <row r="12" spans="1:5" ht="12">
      <c r="A12" s="117" t="s">
        <v>28</v>
      </c>
      <c r="B12" s="118">
        <v>2409</v>
      </c>
      <c r="C12" s="100"/>
      <c r="D12" s="100"/>
      <c r="E12" s="192"/>
    </row>
    <row r="13" spans="1:5" ht="12">
      <c r="A13" s="117" t="s">
        <v>169</v>
      </c>
      <c r="B13" s="118">
        <v>2386</v>
      </c>
      <c r="C13" s="100"/>
      <c r="D13" s="100"/>
      <c r="E13" s="192"/>
    </row>
    <row r="14" spans="1:5" ht="12">
      <c r="A14" s="117" t="s">
        <v>34</v>
      </c>
      <c r="B14" s="118">
        <v>2082</v>
      </c>
      <c r="C14" s="100"/>
      <c r="D14" s="100"/>
      <c r="E14" s="192"/>
    </row>
    <row r="15" spans="1:5" ht="12">
      <c r="A15" s="117" t="s">
        <v>51</v>
      </c>
      <c r="B15" s="118">
        <v>1772</v>
      </c>
      <c r="C15" s="100"/>
      <c r="D15" s="100"/>
      <c r="E15" s="192"/>
    </row>
    <row r="16" spans="1:5" ht="12">
      <c r="A16" s="117" t="s">
        <v>146</v>
      </c>
      <c r="B16" s="118">
        <v>1098</v>
      </c>
      <c r="C16" s="100"/>
      <c r="D16" s="100"/>
      <c r="E16" s="192"/>
    </row>
    <row r="17" spans="1:5" ht="12">
      <c r="A17" s="117" t="s">
        <v>170</v>
      </c>
      <c r="B17" s="118">
        <v>806</v>
      </c>
      <c r="C17" s="100"/>
      <c r="D17" s="100"/>
      <c r="E17" s="192"/>
    </row>
    <row r="18" spans="1:5" ht="12">
      <c r="A18" s="117" t="s">
        <v>52</v>
      </c>
      <c r="B18" s="118">
        <v>727</v>
      </c>
      <c r="C18" s="100"/>
      <c r="D18" s="100"/>
      <c r="E18" s="192"/>
    </row>
    <row r="19" spans="1:5" ht="12">
      <c r="A19" s="117" t="s">
        <v>115</v>
      </c>
      <c r="B19" s="118">
        <v>695</v>
      </c>
      <c r="C19" s="100"/>
      <c r="D19" s="100"/>
      <c r="E19" s="192"/>
    </row>
    <row r="20" spans="1:5" ht="12">
      <c r="A20" s="117" t="s">
        <v>202</v>
      </c>
      <c r="B20" s="118">
        <v>690</v>
      </c>
      <c r="C20" s="100"/>
      <c r="D20" s="100"/>
      <c r="E20" s="192"/>
    </row>
    <row r="21" spans="1:5">
      <c r="A21" s="41"/>
    </row>
  </sheetData>
  <mergeCells count="2">
    <mergeCell ref="A2:A4"/>
    <mergeCell ref="B2:B4"/>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Q11"/>
  <sheetViews>
    <sheetView workbookViewId="0"/>
  </sheetViews>
  <sheetFormatPr defaultColWidth="9" defaultRowHeight="14.25"/>
  <cols>
    <col min="1" max="1" width="33.625" style="42" customWidth="1"/>
    <col min="2" max="18" width="7.625" style="42" customWidth="1"/>
    <col min="19" max="16384" width="9" style="42"/>
  </cols>
  <sheetData>
    <row r="1" spans="1:17" s="45" customFormat="1" ht="27" customHeight="1">
      <c r="A1" s="141" t="s">
        <v>118</v>
      </c>
      <c r="B1" s="142"/>
      <c r="C1" s="142"/>
      <c r="D1" s="142"/>
      <c r="E1" s="142"/>
      <c r="F1" s="142"/>
      <c r="G1" s="142"/>
      <c r="H1" s="113"/>
    </row>
    <row r="2" spans="1:17" ht="250.5" customHeight="1"/>
    <row r="3" spans="1:17" ht="15" customHeight="1">
      <c r="A3" s="44"/>
    </row>
    <row r="4" spans="1:17" ht="15" customHeight="1">
      <c r="A4" s="44"/>
    </row>
    <row r="5" spans="1:17" ht="15" customHeight="1">
      <c r="A5" s="44" t="s">
        <v>85</v>
      </c>
    </row>
    <row r="6" spans="1:17" ht="15" customHeight="1">
      <c r="A6" s="51" t="s">
        <v>171</v>
      </c>
    </row>
    <row r="7" spans="1:17" ht="15" customHeight="1">
      <c r="A7" s="51" t="s">
        <v>62</v>
      </c>
    </row>
    <row r="8" spans="1:17">
      <c r="A8" s="33"/>
      <c r="B8" s="58"/>
      <c r="C8" s="46">
        <v>2017</v>
      </c>
      <c r="D8" s="46">
        <v>2018</v>
      </c>
      <c r="E8" s="46">
        <v>2019</v>
      </c>
      <c r="F8" s="46">
        <v>2020</v>
      </c>
      <c r="G8" s="46">
        <v>2021</v>
      </c>
      <c r="H8" s="46">
        <v>2022</v>
      </c>
      <c r="I8" s="46">
        <v>2023</v>
      </c>
      <c r="J8" s="46">
        <v>2024</v>
      </c>
      <c r="K8" s="46">
        <v>2025</v>
      </c>
      <c r="L8" s="46">
        <v>2026</v>
      </c>
      <c r="M8" s="46">
        <v>2027</v>
      </c>
      <c r="N8" s="46">
        <v>2028</v>
      </c>
      <c r="O8" s="46">
        <v>2029</v>
      </c>
      <c r="P8" s="46">
        <v>2030</v>
      </c>
      <c r="Q8" s="46"/>
    </row>
    <row r="9" spans="1:17">
      <c r="A9" s="33" t="s">
        <v>94</v>
      </c>
      <c r="B9" s="60"/>
      <c r="C9" s="119">
        <v>110.1</v>
      </c>
      <c r="D9" s="119">
        <v>103.1</v>
      </c>
      <c r="E9" s="119">
        <v>100.6</v>
      </c>
      <c r="F9" s="119">
        <v>102.4</v>
      </c>
      <c r="G9" s="119">
        <v>112.6</v>
      </c>
      <c r="H9" s="119">
        <v>132</v>
      </c>
      <c r="I9" s="119">
        <v>152</v>
      </c>
      <c r="J9" s="119">
        <v>170.5</v>
      </c>
      <c r="K9" s="119">
        <v>192.2</v>
      </c>
      <c r="L9" s="119">
        <v>204.3</v>
      </c>
      <c r="M9" s="119">
        <v>208</v>
      </c>
      <c r="N9" s="119">
        <v>212.1</v>
      </c>
      <c r="O9" s="119">
        <v>216.5</v>
      </c>
      <c r="P9" s="119">
        <v>222.1</v>
      </c>
      <c r="Q9" s="119"/>
    </row>
    <row r="11" spans="1:17">
      <c r="A11" s="28"/>
      <c r="C11" s="114"/>
      <c r="D11" s="114"/>
      <c r="E11" s="114"/>
      <c r="F11" s="114"/>
      <c r="G11" s="114"/>
      <c r="H11" s="114"/>
      <c r="I11" s="114"/>
      <c r="J11" s="114"/>
      <c r="K11" s="114"/>
      <c r="L11" s="114"/>
      <c r="M11" s="114"/>
      <c r="N11" s="114"/>
      <c r="O11" s="114"/>
    </row>
  </sheetData>
  <phoneticPr fontId="7"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C12"/>
  <sheetViews>
    <sheetView showGridLines="0" zoomScaleNormal="100" workbookViewId="0"/>
  </sheetViews>
  <sheetFormatPr defaultColWidth="7.625" defaultRowHeight="11.25"/>
  <cols>
    <col min="1" max="1" width="31.125" style="39" customWidth="1"/>
    <col min="2" max="2" width="8.875" style="39" customWidth="1"/>
    <col min="3" max="3" width="51.125" style="39" customWidth="1"/>
    <col min="4" max="16384" width="7.625" style="39"/>
  </cols>
  <sheetData>
    <row r="1" spans="1:3" s="34" customFormat="1" ht="14.25">
      <c r="A1" s="36" t="s">
        <v>278</v>
      </c>
      <c r="B1" s="32"/>
      <c r="C1" s="32"/>
    </row>
    <row r="2" spans="1:3" ht="23.25" thickBot="1">
      <c r="A2" s="29"/>
      <c r="B2" s="29" t="s">
        <v>69</v>
      </c>
      <c r="C2" s="29" t="s">
        <v>23</v>
      </c>
    </row>
    <row r="3" spans="1:3" ht="22.5" customHeight="1">
      <c r="A3" s="106" t="s">
        <v>70</v>
      </c>
      <c r="B3" s="107" t="s">
        <v>290</v>
      </c>
      <c r="C3" s="106" t="s">
        <v>172</v>
      </c>
    </row>
    <row r="4" spans="1:3" ht="15" customHeight="1">
      <c r="A4" s="108" t="s">
        <v>24</v>
      </c>
      <c r="B4" s="109" t="s">
        <v>289</v>
      </c>
      <c r="C4" s="108" t="s">
        <v>173</v>
      </c>
    </row>
    <row r="5" spans="1:3" ht="15" customHeight="1">
      <c r="A5" s="108" t="s">
        <v>283</v>
      </c>
      <c r="B5" s="109" t="s">
        <v>285</v>
      </c>
      <c r="C5" s="108" t="s">
        <v>288</v>
      </c>
    </row>
    <row r="6" spans="1:3" ht="15" customHeight="1">
      <c r="A6" s="108" t="s">
        <v>71</v>
      </c>
      <c r="B6" s="109" t="s">
        <v>282</v>
      </c>
      <c r="C6" s="108" t="s">
        <v>72</v>
      </c>
    </row>
    <row r="7" spans="1:3" ht="15" customHeight="1">
      <c r="A7" s="108" t="s">
        <v>284</v>
      </c>
      <c r="B7" s="109" t="s">
        <v>286</v>
      </c>
      <c r="C7" s="108" t="s">
        <v>287</v>
      </c>
    </row>
    <row r="8" spans="1:3" ht="22.5">
      <c r="A8" s="108" t="s">
        <v>25</v>
      </c>
      <c r="B8" s="109" t="s">
        <v>281</v>
      </c>
      <c r="C8" s="108" t="s">
        <v>174</v>
      </c>
    </row>
    <row r="9" spans="1:3" ht="15" customHeight="1">
      <c r="A9" s="108" t="s">
        <v>26</v>
      </c>
      <c r="B9" s="110"/>
      <c r="C9" s="108"/>
    </row>
    <row r="10" spans="1:3" ht="15" customHeight="1">
      <c r="A10" s="111" t="s">
        <v>73</v>
      </c>
      <c r="B10" s="109" t="s">
        <v>279</v>
      </c>
      <c r="C10" s="108" t="s">
        <v>74</v>
      </c>
    </row>
    <row r="11" spans="1:3" ht="15" customHeight="1">
      <c r="A11" s="111" t="s">
        <v>75</v>
      </c>
      <c r="B11" s="109" t="s">
        <v>280</v>
      </c>
      <c r="C11" s="108" t="s">
        <v>76</v>
      </c>
    </row>
    <row r="12" spans="1:3" ht="14.25">
      <c r="A12" s="112"/>
      <c r="B12"/>
      <c r="C12"/>
    </row>
  </sheetData>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N8"/>
  <sheetViews>
    <sheetView zoomScaleNormal="100" workbookViewId="0"/>
  </sheetViews>
  <sheetFormatPr defaultColWidth="9" defaultRowHeight="14.25"/>
  <cols>
    <col min="1" max="1" width="33.625" style="42" customWidth="1"/>
    <col min="2" max="18" width="7.625" style="42" customWidth="1"/>
    <col min="19" max="16384" width="9" style="42"/>
  </cols>
  <sheetData>
    <row r="1" spans="1:14" s="45" customFormat="1" ht="27" customHeight="1">
      <c r="A1" s="43" t="s">
        <v>119</v>
      </c>
      <c r="B1" s="44"/>
      <c r="C1" s="44"/>
      <c r="D1" s="44"/>
      <c r="E1" s="44"/>
      <c r="F1" s="44"/>
      <c r="G1" s="113"/>
    </row>
    <row r="2" spans="1:14" ht="287.25" customHeight="1"/>
    <row r="3" spans="1:14" ht="15" customHeight="1">
      <c r="A3" s="44" t="s">
        <v>96</v>
      </c>
    </row>
    <row r="4" spans="1:14" ht="15" customHeight="1">
      <c r="A4" s="48" t="s">
        <v>95</v>
      </c>
    </row>
    <row r="5" spans="1:14">
      <c r="A5" s="33"/>
      <c r="B5" s="46"/>
      <c r="C5" s="46"/>
      <c r="D5" s="46"/>
      <c r="E5" s="46"/>
      <c r="F5" s="46"/>
      <c r="G5" s="46"/>
      <c r="H5" s="46"/>
      <c r="I5" s="46"/>
      <c r="J5" s="46"/>
      <c r="K5" s="46"/>
      <c r="L5" s="46"/>
      <c r="M5" s="46"/>
      <c r="N5" s="46"/>
    </row>
    <row r="6" spans="1:14">
      <c r="A6" s="33"/>
      <c r="B6" s="52"/>
      <c r="C6" s="52"/>
      <c r="D6" s="52"/>
      <c r="E6" s="52"/>
      <c r="F6" s="52"/>
      <c r="G6" s="52"/>
      <c r="H6" s="52"/>
      <c r="I6" s="52"/>
      <c r="J6" s="52"/>
      <c r="K6" s="52"/>
      <c r="L6" s="52"/>
      <c r="M6" s="52"/>
      <c r="N6" s="52"/>
    </row>
    <row r="8" spans="1:14">
      <c r="A8" s="28"/>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0EAE-A2D6-4462-B6C1-E745E9B3E7C7}">
  <dimension ref="A1:N8"/>
  <sheetViews>
    <sheetView zoomScaleNormal="100" workbookViewId="0"/>
  </sheetViews>
  <sheetFormatPr defaultColWidth="9" defaultRowHeight="14.25"/>
  <cols>
    <col min="1" max="1" width="33.625" style="42" customWidth="1"/>
    <col min="2" max="18" width="7.625" style="42" customWidth="1"/>
    <col min="19" max="16384" width="9" style="42"/>
  </cols>
  <sheetData>
    <row r="1" spans="1:14" s="45" customFormat="1" ht="27" customHeight="1">
      <c r="A1" s="43" t="s">
        <v>175</v>
      </c>
      <c r="B1" s="44"/>
      <c r="C1" s="44"/>
      <c r="D1" s="44"/>
      <c r="E1" s="44"/>
      <c r="F1" s="44"/>
      <c r="G1" s="113"/>
    </row>
    <row r="2" spans="1:14" ht="287.25" customHeight="1"/>
    <row r="3" spans="1:14" ht="15" customHeight="1">
      <c r="A3" s="44" t="s">
        <v>178</v>
      </c>
    </row>
    <row r="4" spans="1:14" ht="15" customHeight="1">
      <c r="A4" s="48" t="s">
        <v>95</v>
      </c>
    </row>
    <row r="5" spans="1:14">
      <c r="A5" s="33"/>
      <c r="B5" s="46"/>
      <c r="C5" s="46"/>
      <c r="D5" s="46"/>
      <c r="E5" s="46"/>
      <c r="F5" s="46"/>
      <c r="G5" s="46"/>
      <c r="H5" s="46"/>
      <c r="I5" s="46"/>
      <c r="J5" s="46"/>
      <c r="K5" s="46"/>
      <c r="L5" s="46"/>
      <c r="M5" s="46"/>
      <c r="N5" s="46"/>
    </row>
    <row r="6" spans="1:14">
      <c r="A6" s="33"/>
      <c r="B6" s="52"/>
      <c r="C6" s="52"/>
      <c r="D6" s="52"/>
      <c r="E6" s="52"/>
      <c r="F6" s="52"/>
      <c r="G6" s="52"/>
      <c r="H6" s="52"/>
      <c r="I6" s="52"/>
      <c r="J6" s="52"/>
      <c r="K6" s="52"/>
      <c r="L6" s="52"/>
      <c r="M6" s="52"/>
      <c r="N6" s="52"/>
    </row>
    <row r="8" spans="1:14">
      <c r="A8" s="28"/>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7AEF3-34E9-4023-8BE4-AE384187CBFD}">
  <dimension ref="A1:P7"/>
  <sheetViews>
    <sheetView showGridLines="0" zoomScaleNormal="100" workbookViewId="0"/>
  </sheetViews>
  <sheetFormatPr defaultColWidth="7.625" defaultRowHeight="11.25"/>
  <cols>
    <col min="1" max="1" width="48.5" style="292" customWidth="1"/>
    <col min="2" max="2" width="4.75" style="292" customWidth="1"/>
    <col min="3" max="3" width="8.875" style="292" customWidth="1"/>
    <col min="4" max="16384" width="7.625" style="292"/>
  </cols>
  <sheetData>
    <row r="1" spans="1:16" s="190" customFormat="1" ht="27" customHeight="1">
      <c r="A1" s="188" t="s">
        <v>267</v>
      </c>
      <c r="B1" s="189"/>
      <c r="C1" s="189"/>
    </row>
    <row r="2" spans="1:16" ht="15" customHeight="1">
      <c r="A2" s="177"/>
      <c r="B2" s="178"/>
      <c r="C2" s="179" t="str">
        <f>+[30]Calculation!F1</f>
        <v>2026-27</v>
      </c>
      <c r="D2" s="178" t="str">
        <f>+[30]Calculation!G1</f>
        <v>2027-28</v>
      </c>
      <c r="E2" s="178" t="str">
        <f>+[30]Calculation!H1</f>
        <v>2028-29</v>
      </c>
      <c r="F2" s="178" t="str">
        <f>+[30]Calculation!I1</f>
        <v>2029-30</v>
      </c>
    </row>
    <row r="3" spans="1:16" ht="15" customHeight="1">
      <c r="A3" s="180" t="s">
        <v>77</v>
      </c>
      <c r="B3" s="181"/>
      <c r="C3" s="182">
        <v>4.1900000000000004</v>
      </c>
      <c r="D3" s="181">
        <v>4.3499999999999996</v>
      </c>
      <c r="E3" s="181">
        <v>4.53</v>
      </c>
      <c r="F3" s="181">
        <v>4.7</v>
      </c>
      <c r="H3" s="293"/>
      <c r="I3" s="293"/>
      <c r="J3" s="293"/>
      <c r="K3" s="293"/>
      <c r="L3" s="293"/>
      <c r="M3" s="293"/>
      <c r="N3" s="293"/>
      <c r="O3" s="293"/>
      <c r="P3" s="293"/>
    </row>
    <row r="4" spans="1:16" ht="15" customHeight="1">
      <c r="A4" s="183" t="s">
        <v>78</v>
      </c>
      <c r="B4" s="184"/>
      <c r="C4" s="185">
        <v>4.34</v>
      </c>
      <c r="D4" s="184">
        <v>4.7</v>
      </c>
      <c r="E4" s="184">
        <v>5.09</v>
      </c>
      <c r="F4" s="184">
        <v>5.45</v>
      </c>
      <c r="H4" s="293"/>
      <c r="I4" s="293"/>
      <c r="J4" s="293"/>
      <c r="K4" s="293"/>
      <c r="M4" s="293"/>
      <c r="N4" s="293"/>
      <c r="O4" s="293"/>
      <c r="P4" s="293"/>
    </row>
    <row r="5" spans="1:16" ht="15" customHeight="1">
      <c r="A5" s="183" t="s">
        <v>104</v>
      </c>
      <c r="B5" s="186"/>
      <c r="C5" s="187">
        <v>15</v>
      </c>
      <c r="D5" s="186">
        <v>35</v>
      </c>
      <c r="E5" s="186">
        <v>56</v>
      </c>
      <c r="F5" s="186">
        <v>75</v>
      </c>
      <c r="H5" s="294"/>
      <c r="I5" s="294"/>
      <c r="J5" s="294"/>
      <c r="K5" s="294"/>
      <c r="M5" s="293"/>
      <c r="N5" s="293"/>
      <c r="O5" s="293"/>
      <c r="P5" s="293"/>
    </row>
    <row r="6" spans="1:16" ht="15" customHeight="1">
      <c r="A6" s="183" t="s">
        <v>79</v>
      </c>
      <c r="B6" s="186"/>
      <c r="C6" s="187">
        <v>39</v>
      </c>
      <c r="D6" s="186">
        <v>94</v>
      </c>
      <c r="E6" s="186">
        <v>161</v>
      </c>
      <c r="F6" s="186">
        <v>222</v>
      </c>
      <c r="H6" s="294"/>
      <c r="I6" s="294"/>
      <c r="J6" s="294"/>
      <c r="K6" s="294"/>
      <c r="M6" s="293"/>
      <c r="N6" s="293"/>
      <c r="O6" s="293"/>
      <c r="P6" s="293"/>
    </row>
    <row r="7" spans="1:16">
      <c r="A7" s="191"/>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EA555-73C7-4137-AE3C-6E1C61515975}">
  <sheetPr>
    <pageSetUpPr fitToPage="1"/>
  </sheetPr>
  <dimension ref="A1:U21"/>
  <sheetViews>
    <sheetView showGridLines="0" zoomScaleNormal="100" workbookViewId="0"/>
  </sheetViews>
  <sheetFormatPr defaultColWidth="9" defaultRowHeight="15"/>
  <cols>
    <col min="1" max="1" width="40.375" style="217" customWidth="1"/>
    <col min="2" max="6" width="6.625" style="217" bestFit="1" customWidth="1"/>
    <col min="7" max="7" width="8.75" style="217" customWidth="1"/>
    <col min="8" max="8" width="8" style="217" customWidth="1"/>
    <col min="9" max="9" width="9" style="217"/>
    <col min="10" max="16" width="8" style="217" hidden="1" customWidth="1"/>
    <col min="17" max="18" width="8" style="217" customWidth="1"/>
    <col min="19" max="16384" width="9" style="217"/>
  </cols>
  <sheetData>
    <row r="1" spans="1:21">
      <c r="A1" s="43" t="s">
        <v>216</v>
      </c>
      <c r="B1" s="43"/>
      <c r="C1" s="43"/>
      <c r="D1" s="43"/>
      <c r="E1" s="43"/>
      <c r="F1" s="43"/>
      <c r="G1" s="43"/>
    </row>
    <row r="2" spans="1:21" ht="3.75" customHeight="1">
      <c r="A2" s="295"/>
      <c r="B2" s="295"/>
      <c r="C2" s="295"/>
      <c r="D2" s="295"/>
      <c r="E2" s="295"/>
      <c r="F2" s="295"/>
      <c r="G2" s="295"/>
    </row>
    <row r="3" spans="1:21" ht="30" customHeight="1">
      <c r="A3" s="229"/>
      <c r="B3" s="230" t="s">
        <v>100</v>
      </c>
      <c r="C3" s="230" t="s">
        <v>105</v>
      </c>
      <c r="D3" s="230" t="s">
        <v>120</v>
      </c>
      <c r="E3" s="230" t="s">
        <v>147</v>
      </c>
      <c r="F3" s="230" t="s">
        <v>179</v>
      </c>
      <c r="G3" s="230" t="s">
        <v>277</v>
      </c>
    </row>
    <row r="4" spans="1:21">
      <c r="A4" s="231"/>
      <c r="B4" s="232" t="s">
        <v>7</v>
      </c>
      <c r="C4" s="232" t="s">
        <v>7</v>
      </c>
      <c r="D4" s="232" t="s">
        <v>7</v>
      </c>
      <c r="E4" s="232" t="s">
        <v>7</v>
      </c>
      <c r="F4" s="232" t="s">
        <v>7</v>
      </c>
      <c r="G4" s="232" t="s">
        <v>7</v>
      </c>
    </row>
    <row r="5" spans="1:21">
      <c r="A5" s="233" t="s">
        <v>205</v>
      </c>
      <c r="B5" s="234"/>
      <c r="C5" s="234"/>
      <c r="D5" s="234"/>
      <c r="E5" s="234"/>
      <c r="F5" s="234"/>
      <c r="G5" s="234"/>
      <c r="K5" s="218"/>
      <c r="L5" s="218"/>
      <c r="M5" s="218"/>
      <c r="N5" s="218"/>
      <c r="O5" s="219"/>
    </row>
    <row r="6" spans="1:21">
      <c r="A6" s="233" t="s">
        <v>206</v>
      </c>
      <c r="B6" s="234">
        <v>0</v>
      </c>
      <c r="C6" s="234">
        <v>31</v>
      </c>
      <c r="D6" s="234">
        <v>34</v>
      </c>
      <c r="E6" s="234">
        <v>0</v>
      </c>
      <c r="F6" s="234">
        <v>0</v>
      </c>
      <c r="G6" s="234">
        <v>-65</v>
      </c>
      <c r="I6" s="228"/>
      <c r="J6" s="228"/>
      <c r="K6" s="228"/>
      <c r="L6" s="228"/>
      <c r="M6" s="228"/>
      <c r="N6" s="228"/>
      <c r="O6" s="228"/>
      <c r="P6" s="228"/>
      <c r="Q6" s="228"/>
      <c r="R6" s="228"/>
      <c r="S6" s="228"/>
      <c r="T6" s="228"/>
      <c r="U6" s="228"/>
    </row>
    <row r="7" spans="1:21">
      <c r="A7" s="233" t="s">
        <v>207</v>
      </c>
      <c r="B7" s="234">
        <v>0</v>
      </c>
      <c r="C7" s="234">
        <v>-1</v>
      </c>
      <c r="D7" s="234">
        <v>-1</v>
      </c>
      <c r="E7" s="234">
        <v>0</v>
      </c>
      <c r="F7" s="234">
        <v>0</v>
      </c>
      <c r="G7" s="234">
        <v>3</v>
      </c>
      <c r="I7" s="228"/>
      <c r="J7" s="228"/>
      <c r="K7" s="228"/>
      <c r="L7" s="228"/>
      <c r="M7" s="228"/>
      <c r="N7" s="228"/>
      <c r="O7" s="228"/>
      <c r="P7" s="228"/>
      <c r="Q7" s="228"/>
      <c r="R7" s="228"/>
      <c r="S7" s="228"/>
      <c r="T7" s="228"/>
      <c r="U7" s="228"/>
    </row>
    <row r="8" spans="1:21">
      <c r="A8" s="233" t="s">
        <v>208</v>
      </c>
      <c r="B8" s="234"/>
      <c r="C8" s="234"/>
      <c r="D8" s="234"/>
      <c r="E8" s="234"/>
      <c r="F8" s="234"/>
      <c r="G8" s="234"/>
      <c r="I8" s="228"/>
      <c r="J8" s="228"/>
      <c r="K8" s="228"/>
      <c r="L8" s="228"/>
      <c r="M8" s="228"/>
      <c r="N8" s="228"/>
      <c r="O8" s="228"/>
      <c r="P8" s="228"/>
      <c r="Q8" s="228"/>
      <c r="R8" s="228"/>
      <c r="S8" s="228"/>
      <c r="T8" s="228"/>
      <c r="U8" s="228"/>
    </row>
    <row r="9" spans="1:21">
      <c r="A9" s="233" t="s">
        <v>209</v>
      </c>
      <c r="B9" s="234">
        <v>0</v>
      </c>
      <c r="C9" s="234">
        <v>-229</v>
      </c>
      <c r="D9" s="234">
        <v>0</v>
      </c>
      <c r="E9" s="234">
        <v>0</v>
      </c>
      <c r="F9" s="234">
        <v>0</v>
      </c>
      <c r="G9" s="234">
        <v>229</v>
      </c>
      <c r="I9" s="228"/>
      <c r="J9" s="228"/>
      <c r="K9" s="228"/>
      <c r="L9" s="228"/>
      <c r="M9" s="228"/>
      <c r="N9" s="228"/>
      <c r="O9" s="228"/>
      <c r="P9" s="228"/>
      <c r="Q9" s="228"/>
      <c r="R9" s="228"/>
      <c r="S9" s="228"/>
      <c r="T9" s="228"/>
      <c r="U9" s="228"/>
    </row>
    <row r="10" spans="1:21">
      <c r="A10" s="233" t="s">
        <v>210</v>
      </c>
      <c r="B10" s="234">
        <v>0</v>
      </c>
      <c r="C10" s="234">
        <v>61</v>
      </c>
      <c r="D10" s="234">
        <v>125</v>
      </c>
      <c r="E10" s="234">
        <v>128</v>
      </c>
      <c r="F10" s="234">
        <v>131</v>
      </c>
      <c r="G10" s="234">
        <v>-445</v>
      </c>
      <c r="I10" s="228"/>
      <c r="J10" s="228"/>
      <c r="K10" s="228"/>
      <c r="L10" s="228"/>
      <c r="M10" s="228"/>
      <c r="N10" s="228"/>
      <c r="O10" s="228"/>
      <c r="P10" s="228"/>
      <c r="Q10" s="228"/>
      <c r="R10" s="228"/>
      <c r="S10" s="228"/>
      <c r="T10" s="228"/>
      <c r="U10" s="228"/>
    </row>
    <row r="11" spans="1:21">
      <c r="A11" s="233" t="s">
        <v>211</v>
      </c>
      <c r="B11" s="234">
        <v>0</v>
      </c>
      <c r="C11" s="234">
        <v>13</v>
      </c>
      <c r="D11" s="234">
        <v>13</v>
      </c>
      <c r="E11" s="234">
        <v>13</v>
      </c>
      <c r="F11" s="234">
        <v>13</v>
      </c>
      <c r="G11" s="234">
        <v>-50</v>
      </c>
      <c r="I11" s="228"/>
      <c r="J11" s="228"/>
      <c r="K11" s="228"/>
      <c r="L11" s="228"/>
      <c r="M11" s="228"/>
      <c r="N11" s="228"/>
      <c r="O11" s="228"/>
      <c r="P11" s="228"/>
      <c r="Q11" s="228"/>
      <c r="R11" s="228"/>
      <c r="S11" s="228"/>
      <c r="T11" s="228"/>
      <c r="U11" s="228"/>
    </row>
    <row r="12" spans="1:21">
      <c r="A12" s="233" t="s">
        <v>212</v>
      </c>
      <c r="B12" s="234">
        <v>0</v>
      </c>
      <c r="C12" s="234">
        <v>25</v>
      </c>
      <c r="D12" s="234">
        <v>50</v>
      </c>
      <c r="E12" s="234">
        <v>75</v>
      </c>
      <c r="F12" s="234">
        <v>100</v>
      </c>
      <c r="G12" s="234">
        <v>-250</v>
      </c>
      <c r="I12" s="228"/>
      <c r="J12" s="228"/>
      <c r="K12" s="228"/>
      <c r="L12" s="228"/>
      <c r="M12" s="228"/>
      <c r="N12" s="228"/>
      <c r="O12" s="228"/>
      <c r="P12" s="228"/>
      <c r="Q12" s="228"/>
      <c r="R12" s="228"/>
      <c r="S12" s="228"/>
      <c r="T12" s="228"/>
      <c r="U12" s="228"/>
    </row>
    <row r="13" spans="1:21">
      <c r="A13" s="235" t="s">
        <v>213</v>
      </c>
      <c r="B13" s="236">
        <v>0</v>
      </c>
      <c r="C13" s="236">
        <v>-101</v>
      </c>
      <c r="D13" s="236">
        <v>220</v>
      </c>
      <c r="E13" s="236">
        <v>215</v>
      </c>
      <c r="F13" s="236">
        <v>244</v>
      </c>
      <c r="G13" s="236">
        <v>-579</v>
      </c>
      <c r="I13" s="228"/>
      <c r="J13" s="228"/>
      <c r="K13" s="228"/>
      <c r="L13" s="228"/>
      <c r="M13" s="228"/>
      <c r="N13" s="228"/>
      <c r="O13" s="228"/>
      <c r="P13" s="228"/>
      <c r="Q13" s="228"/>
      <c r="R13" s="228"/>
      <c r="S13" s="228"/>
      <c r="T13" s="228"/>
      <c r="U13" s="228"/>
    </row>
    <row r="15" spans="1:21">
      <c r="A15" s="41" t="s">
        <v>116</v>
      </c>
    </row>
    <row r="16" spans="1:21" hidden="1"/>
    <row r="17" spans="1:15" hidden="1"/>
    <row r="18" spans="1:15" hidden="1">
      <c r="A18" s="222" t="s">
        <v>215</v>
      </c>
      <c r="B18" s="220" t="s">
        <v>214</v>
      </c>
      <c r="C18" s="223">
        <f>K18/1000</f>
        <v>-43.508000000000003</v>
      </c>
      <c r="D18" s="223">
        <f>L18/1000</f>
        <v>-89.191999999999993</v>
      </c>
      <c r="E18" s="223">
        <f>M18/1000</f>
        <v>-91.421999999999997</v>
      </c>
      <c r="F18" s="223">
        <f>N18/1000</f>
        <v>-93.707999999999998</v>
      </c>
      <c r="G18" s="221">
        <f>O18/1000</f>
        <v>-317.83</v>
      </c>
      <c r="K18" s="224">
        <v>-43508</v>
      </c>
      <c r="L18" s="224">
        <v>-89192</v>
      </c>
      <c r="M18" s="224">
        <v>-91422</v>
      </c>
      <c r="N18" s="224">
        <v>-93708</v>
      </c>
      <c r="O18" s="225">
        <v>-317830</v>
      </c>
    </row>
    <row r="19" spans="1:15" hidden="1"/>
    <row r="20" spans="1:15">
      <c r="A20" s="226"/>
      <c r="B20" s="227"/>
      <c r="C20" s="227"/>
      <c r="D20" s="227"/>
      <c r="E20" s="227"/>
      <c r="F20" s="227"/>
      <c r="G20" s="227"/>
    </row>
    <row r="21" spans="1:15">
      <c r="A21" s="227"/>
      <c r="B21" s="227"/>
      <c r="C21" s="227"/>
      <c r="D21" s="227"/>
      <c r="E21" s="227"/>
      <c r="F21" s="227"/>
      <c r="G21" s="227"/>
    </row>
  </sheetData>
  <mergeCells count="1">
    <mergeCell ref="A2:G2"/>
  </mergeCells>
  <pageMargins left="0.7" right="0.7"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45316-C4D1-48BA-9ED7-364196FBFD89}">
  <sheetPr>
    <pageSetUpPr fitToPage="1"/>
  </sheetPr>
  <dimension ref="A1:X147"/>
  <sheetViews>
    <sheetView showGridLines="0" zoomScaleNormal="100" workbookViewId="0"/>
  </sheetViews>
  <sheetFormatPr defaultRowHeight="14.25"/>
  <cols>
    <col min="1" max="1" width="42.5" customWidth="1"/>
    <col min="2" max="2" width="8.125" style="42" customWidth="1"/>
    <col min="3" max="6" width="8.125" customWidth="1"/>
    <col min="7" max="7" width="8.625" customWidth="1"/>
    <col min="8" max="8" width="6" style="1" customWidth="1"/>
    <col min="9" max="9" width="9.375" bestFit="1" customWidth="1"/>
    <col min="10" max="10" width="11.625" bestFit="1" customWidth="1"/>
  </cols>
  <sheetData>
    <row r="1" spans="1:21" ht="15" customHeight="1">
      <c r="A1" s="36" t="s">
        <v>268</v>
      </c>
      <c r="B1" s="33"/>
      <c r="C1" s="1"/>
      <c r="D1" s="1"/>
      <c r="E1" s="1"/>
      <c r="F1" s="1"/>
      <c r="G1" s="1"/>
    </row>
    <row r="2" spans="1:21" ht="3" customHeight="1">
      <c r="A2" s="137"/>
      <c r="B2" s="138"/>
      <c r="C2" s="137"/>
      <c r="D2" s="137"/>
      <c r="E2" s="137"/>
      <c r="F2" s="137"/>
      <c r="G2" s="137"/>
    </row>
    <row r="3" spans="1:21" ht="3" customHeight="1">
      <c r="A3" s="1"/>
      <c r="B3" s="237"/>
      <c r="C3" s="85"/>
      <c r="D3" s="1"/>
      <c r="E3" s="1"/>
      <c r="F3" s="1"/>
      <c r="G3" s="85"/>
    </row>
    <row r="4" spans="1:21" ht="11.85" customHeight="1">
      <c r="A4" s="1"/>
      <c r="B4" s="237" t="s">
        <v>100</v>
      </c>
      <c r="C4" s="88" t="s">
        <v>105</v>
      </c>
      <c r="D4" s="17" t="s">
        <v>120</v>
      </c>
      <c r="E4" s="17" t="s">
        <v>147</v>
      </c>
      <c r="F4" s="17" t="s">
        <v>179</v>
      </c>
      <c r="G4" s="88" t="s">
        <v>4</v>
      </c>
    </row>
    <row r="5" spans="1:21" ht="11.85" customHeight="1">
      <c r="A5" s="1"/>
      <c r="B5" s="237" t="s">
        <v>7</v>
      </c>
      <c r="C5" s="88" t="s">
        <v>7</v>
      </c>
      <c r="D5" s="17" t="s">
        <v>7</v>
      </c>
      <c r="E5" s="17" t="s">
        <v>7</v>
      </c>
      <c r="F5" s="17" t="s">
        <v>7</v>
      </c>
      <c r="G5" s="88" t="s">
        <v>7</v>
      </c>
    </row>
    <row r="6" spans="1:21" ht="8.1" customHeight="1">
      <c r="A6" s="1"/>
      <c r="B6" s="238"/>
      <c r="C6" s="88"/>
      <c r="D6" s="17"/>
      <c r="E6" s="17"/>
      <c r="F6" s="17"/>
      <c r="G6" s="88"/>
    </row>
    <row r="7" spans="1:21" ht="11.85" customHeight="1">
      <c r="A7" s="78" t="s">
        <v>217</v>
      </c>
      <c r="B7" s="238">
        <v>2502.6649999999936</v>
      </c>
      <c r="C7" s="239">
        <v>2902.6359999999913</v>
      </c>
      <c r="D7" s="18">
        <v>2725.4219999999987</v>
      </c>
      <c r="E7" s="18">
        <v>3147.7810000000027</v>
      </c>
      <c r="F7" s="18"/>
      <c r="G7" s="239"/>
      <c r="I7" s="19"/>
    </row>
    <row r="8" spans="1:21" ht="6" customHeight="1">
      <c r="B8" s="33"/>
      <c r="C8" s="85"/>
      <c r="D8" s="1"/>
      <c r="E8" s="1"/>
      <c r="F8" s="1"/>
      <c r="G8" s="85"/>
    </row>
    <row r="9" spans="1:21" ht="11.85" customHeight="1">
      <c r="A9" s="16" t="s">
        <v>11</v>
      </c>
      <c r="B9" s="58"/>
      <c r="C9" s="240"/>
      <c r="D9" s="79"/>
      <c r="E9" s="79"/>
      <c r="F9" s="79"/>
      <c r="G9" s="85"/>
    </row>
    <row r="10" spans="1:21" ht="2.25" customHeight="1">
      <c r="A10" s="20"/>
      <c r="B10" s="241"/>
      <c r="C10" s="85"/>
      <c r="D10" s="1"/>
      <c r="E10" s="1"/>
      <c r="F10" s="1"/>
      <c r="G10" s="85"/>
      <c r="H10"/>
    </row>
    <row r="11" spans="1:21">
      <c r="A11" s="20" t="s">
        <v>121</v>
      </c>
      <c r="B11" s="242"/>
      <c r="C11" s="243"/>
      <c r="D11" s="19"/>
      <c r="E11" s="19"/>
      <c r="F11" s="19"/>
      <c r="G11" s="244"/>
      <c r="H11"/>
    </row>
    <row r="12" spans="1:21" ht="14.25" hidden="1" customHeight="1">
      <c r="A12" s="80"/>
      <c r="B12" s="242"/>
      <c r="C12" s="243"/>
      <c r="D12" s="19"/>
      <c r="E12" s="19"/>
      <c r="F12" s="19"/>
      <c r="G12" s="244"/>
      <c r="H12"/>
    </row>
    <row r="13" spans="1:21">
      <c r="A13" s="136" t="s">
        <v>218</v>
      </c>
      <c r="B13" s="242">
        <v>-15</v>
      </c>
      <c r="C13" s="243">
        <v>-71</v>
      </c>
      <c r="D13" s="19">
        <v>-82</v>
      </c>
      <c r="E13" s="19">
        <v>-68</v>
      </c>
      <c r="F13" s="19"/>
      <c r="G13" s="244">
        <v>-237</v>
      </c>
      <c r="H13"/>
      <c r="I13" s="81"/>
      <c r="J13" s="81"/>
      <c r="K13" s="81"/>
      <c r="L13" s="81"/>
      <c r="M13" s="81"/>
      <c r="N13" s="81"/>
      <c r="P13" s="81"/>
      <c r="Q13" s="81"/>
      <c r="R13" s="81"/>
      <c r="S13" s="81"/>
      <c r="T13" s="81"/>
      <c r="U13" s="81"/>
    </row>
    <row r="14" spans="1:21" ht="1.35" customHeight="1">
      <c r="A14" s="136"/>
      <c r="B14" s="242"/>
      <c r="C14" s="243"/>
      <c r="D14" s="19"/>
      <c r="E14" s="19"/>
      <c r="F14" s="245"/>
      <c r="G14" s="243"/>
      <c r="H14"/>
    </row>
    <row r="15" spans="1:21" ht="11.85" customHeight="1">
      <c r="A15" s="20" t="s">
        <v>122</v>
      </c>
      <c r="B15" s="241"/>
      <c r="C15" s="244"/>
      <c r="D15" s="21"/>
      <c r="E15" s="21"/>
      <c r="F15" s="21"/>
      <c r="G15" s="244"/>
      <c r="H15"/>
    </row>
    <row r="16" spans="1:21" ht="11.85" customHeight="1" collapsed="1">
      <c r="A16" s="20" t="s">
        <v>5</v>
      </c>
      <c r="B16" s="241">
        <v>947</v>
      </c>
      <c r="C16" s="244">
        <v>934</v>
      </c>
      <c r="D16" s="21">
        <v>1130</v>
      </c>
      <c r="E16" s="21">
        <v>1443</v>
      </c>
      <c r="F16" s="21"/>
      <c r="G16" s="244">
        <v>4453</v>
      </c>
      <c r="H16" s="139"/>
      <c r="I16" s="81"/>
      <c r="J16" s="81"/>
      <c r="K16" s="81"/>
      <c r="L16" s="81"/>
      <c r="M16" s="81"/>
      <c r="N16" s="81"/>
      <c r="P16" s="81"/>
      <c r="Q16" s="81"/>
      <c r="R16" s="81"/>
      <c r="S16" s="81"/>
      <c r="T16" s="81"/>
      <c r="U16" s="81"/>
    </row>
    <row r="17" spans="1:21" ht="11.85" customHeight="1">
      <c r="A17" s="72" t="s">
        <v>123</v>
      </c>
      <c r="B17" s="19">
        <v>862</v>
      </c>
      <c r="C17" s="243">
        <v>547</v>
      </c>
      <c r="D17" s="19">
        <v>670</v>
      </c>
      <c r="E17" s="19">
        <v>908</v>
      </c>
      <c r="F17" s="19"/>
      <c r="G17" s="243">
        <v>2986</v>
      </c>
      <c r="H17"/>
      <c r="I17" s="81"/>
      <c r="J17" s="81"/>
      <c r="K17" s="81"/>
      <c r="L17" s="81"/>
      <c r="M17" s="81"/>
      <c r="N17" s="81"/>
      <c r="P17" s="81"/>
      <c r="Q17" s="81"/>
      <c r="R17" s="81"/>
      <c r="S17" s="81"/>
      <c r="T17" s="81"/>
      <c r="U17" s="81"/>
    </row>
    <row r="18" spans="1:21" ht="11.85" customHeight="1">
      <c r="A18" s="72" t="s">
        <v>219</v>
      </c>
      <c r="B18" s="19">
        <v>0</v>
      </c>
      <c r="C18" s="243">
        <v>276</v>
      </c>
      <c r="D18" s="19">
        <v>305</v>
      </c>
      <c r="E18" s="19">
        <v>360</v>
      </c>
      <c r="F18" s="19"/>
      <c r="G18" s="243">
        <v>941</v>
      </c>
      <c r="H18"/>
      <c r="I18" s="81"/>
      <c r="J18" s="81"/>
      <c r="K18" s="81"/>
      <c r="L18" s="81"/>
      <c r="M18" s="81"/>
      <c r="N18" s="81"/>
      <c r="P18" s="81"/>
      <c r="Q18" s="81"/>
      <c r="R18" s="81"/>
      <c r="S18" s="81"/>
      <c r="T18" s="81"/>
      <c r="U18" s="81"/>
    </row>
    <row r="19" spans="1:21" ht="11.85" customHeight="1">
      <c r="A19" s="72" t="s">
        <v>220</v>
      </c>
      <c r="B19" s="19">
        <v>83</v>
      </c>
      <c r="C19" s="243">
        <v>94</v>
      </c>
      <c r="D19" s="19">
        <v>101</v>
      </c>
      <c r="E19" s="19">
        <v>97</v>
      </c>
      <c r="F19" s="19"/>
      <c r="G19" s="243">
        <v>376</v>
      </c>
      <c r="H19"/>
      <c r="I19" s="81"/>
      <c r="J19" s="81"/>
      <c r="K19" s="81"/>
      <c r="L19" s="81"/>
      <c r="M19" s="81"/>
      <c r="N19" s="81"/>
      <c r="P19" s="81"/>
      <c r="Q19" s="81"/>
      <c r="R19" s="81"/>
      <c r="S19" s="81"/>
      <c r="T19" s="81"/>
      <c r="U19" s="81"/>
    </row>
    <row r="20" spans="1:21" ht="11.85" customHeight="1">
      <c r="A20" s="72" t="s">
        <v>221</v>
      </c>
      <c r="B20" s="19">
        <v>0</v>
      </c>
      <c r="C20" s="243">
        <v>44</v>
      </c>
      <c r="D20" s="19">
        <v>48</v>
      </c>
      <c r="E20" s="19">
        <v>55</v>
      </c>
      <c r="F20" s="19"/>
      <c r="G20" s="243">
        <v>148</v>
      </c>
      <c r="H20"/>
      <c r="I20" s="81"/>
      <c r="J20" s="81"/>
      <c r="K20" s="81"/>
      <c r="L20" s="81"/>
      <c r="M20" s="81"/>
      <c r="N20" s="81"/>
      <c r="P20" s="81"/>
      <c r="Q20" s="81"/>
      <c r="R20" s="81"/>
      <c r="S20" s="81"/>
      <c r="T20" s="81"/>
      <c r="U20" s="81"/>
    </row>
    <row r="21" spans="1:21" ht="11.85" customHeight="1">
      <c r="A21" s="72" t="s">
        <v>222</v>
      </c>
      <c r="B21" s="19">
        <v>22</v>
      </c>
      <c r="C21" s="243">
        <v>25</v>
      </c>
      <c r="D21" s="19">
        <v>31</v>
      </c>
      <c r="E21" s="19">
        <v>31</v>
      </c>
      <c r="F21" s="19"/>
      <c r="G21" s="243">
        <v>109</v>
      </c>
      <c r="H21"/>
      <c r="I21" s="81"/>
      <c r="J21" s="81"/>
      <c r="K21" s="81"/>
      <c r="L21" s="81"/>
      <c r="M21" s="81"/>
      <c r="N21" s="81"/>
      <c r="P21" s="81"/>
      <c r="Q21" s="81"/>
      <c r="R21" s="81"/>
      <c r="S21" s="81"/>
      <c r="T21" s="81"/>
      <c r="U21" s="81"/>
    </row>
    <row r="22" spans="1:21" ht="11.85" customHeight="1">
      <c r="A22" s="72" t="s">
        <v>223</v>
      </c>
      <c r="B22" s="19">
        <v>-24</v>
      </c>
      <c r="C22" s="243">
        <v>-26</v>
      </c>
      <c r="D22" s="19">
        <v>-27</v>
      </c>
      <c r="E22" s="19">
        <v>-28</v>
      </c>
      <c r="F22" s="19"/>
      <c r="G22" s="243">
        <v>-105</v>
      </c>
      <c r="H22"/>
      <c r="I22" s="81"/>
      <c r="J22" s="81"/>
      <c r="K22" s="81"/>
      <c r="L22" s="81"/>
      <c r="M22" s="81"/>
      <c r="N22" s="81"/>
      <c r="P22" s="81"/>
      <c r="Q22" s="81"/>
      <c r="R22" s="81"/>
      <c r="S22" s="81"/>
      <c r="T22" s="81"/>
      <c r="U22" s="81"/>
    </row>
    <row r="23" spans="1:21" ht="11.85" customHeight="1">
      <c r="A23" s="72" t="s">
        <v>124</v>
      </c>
      <c r="B23" s="19">
        <v>4</v>
      </c>
      <c r="C23" s="243">
        <v>-26</v>
      </c>
      <c r="D23" s="19">
        <v>1</v>
      </c>
      <c r="E23" s="19">
        <v>20</v>
      </c>
      <c r="F23" s="19"/>
      <c r="G23" s="243">
        <v>-1</v>
      </c>
      <c r="H23"/>
      <c r="I23" s="81"/>
      <c r="J23" s="81"/>
      <c r="K23" s="81"/>
      <c r="L23" s="81"/>
      <c r="M23" s="81"/>
      <c r="N23" s="81"/>
      <c r="P23" s="81"/>
      <c r="Q23" s="81"/>
      <c r="R23" s="81"/>
      <c r="S23" s="81"/>
      <c r="T23" s="81"/>
      <c r="U23" s="81"/>
    </row>
    <row r="24" spans="1:21" ht="11.85" customHeight="1">
      <c r="A24" s="20" t="s">
        <v>125</v>
      </c>
      <c r="B24" s="21">
        <v>-419</v>
      </c>
      <c r="C24" s="244">
        <v>1641</v>
      </c>
      <c r="D24" s="21">
        <v>1137</v>
      </c>
      <c r="E24" s="21">
        <v>995</v>
      </c>
      <c r="F24" s="21"/>
      <c r="G24" s="244">
        <v>3354</v>
      </c>
      <c r="H24"/>
      <c r="I24" s="81"/>
      <c r="J24" s="81"/>
      <c r="K24" s="81"/>
      <c r="L24" s="81"/>
      <c r="M24" s="81"/>
      <c r="N24" s="81"/>
      <c r="P24" s="81"/>
      <c r="Q24" s="81"/>
      <c r="R24" s="81"/>
      <c r="S24" s="81"/>
      <c r="T24" s="81"/>
      <c r="U24" s="81"/>
    </row>
    <row r="25" spans="1:21" ht="11.85" customHeight="1">
      <c r="A25" s="72" t="s">
        <v>148</v>
      </c>
      <c r="B25" s="19">
        <v>4</v>
      </c>
      <c r="C25" s="243">
        <v>306</v>
      </c>
      <c r="D25" s="19">
        <v>386</v>
      </c>
      <c r="E25" s="19">
        <v>502</v>
      </c>
      <c r="F25" s="19"/>
      <c r="G25" s="243">
        <v>1199</v>
      </c>
      <c r="H25"/>
      <c r="I25" s="81"/>
      <c r="J25" s="81"/>
      <c r="K25" s="81"/>
      <c r="L25" s="81"/>
      <c r="M25" s="81"/>
      <c r="N25" s="81"/>
      <c r="P25" s="81"/>
      <c r="Q25" s="81"/>
      <c r="R25" s="81"/>
      <c r="S25" s="81"/>
      <c r="T25" s="81"/>
      <c r="U25" s="81"/>
    </row>
    <row r="26" spans="1:21" ht="11.85" customHeight="1">
      <c r="A26" s="72" t="s">
        <v>127</v>
      </c>
      <c r="B26" s="19">
        <v>-545</v>
      </c>
      <c r="C26" s="243">
        <v>999</v>
      </c>
      <c r="D26" s="19">
        <v>468</v>
      </c>
      <c r="E26" s="242">
        <v>190</v>
      </c>
      <c r="F26" s="19"/>
      <c r="G26" s="243">
        <v>1112</v>
      </c>
      <c r="H26"/>
      <c r="I26" s="81"/>
      <c r="J26" s="81"/>
      <c r="K26" s="81"/>
      <c r="L26" s="81"/>
      <c r="M26" s="81"/>
      <c r="N26" s="81"/>
      <c r="P26" s="81"/>
      <c r="Q26" s="81"/>
      <c r="R26" s="81"/>
      <c r="S26" s="81"/>
      <c r="T26" s="81"/>
      <c r="U26" s="81"/>
    </row>
    <row r="27" spans="1:21" ht="11.85" customHeight="1">
      <c r="A27" s="72" t="s">
        <v>224</v>
      </c>
      <c r="B27" s="19">
        <v>41</v>
      </c>
      <c r="C27" s="243">
        <v>229</v>
      </c>
      <c r="D27" s="19">
        <v>84</v>
      </c>
      <c r="E27" s="19">
        <v>71</v>
      </c>
      <c r="F27" s="19"/>
      <c r="G27" s="243">
        <v>425</v>
      </c>
      <c r="H27"/>
      <c r="I27" s="81"/>
      <c r="J27" s="81"/>
      <c r="K27" s="81"/>
      <c r="L27" s="81"/>
      <c r="M27" s="81"/>
      <c r="N27" s="81"/>
      <c r="P27" s="81"/>
      <c r="Q27" s="81"/>
      <c r="R27" s="81"/>
      <c r="S27" s="81"/>
      <c r="T27" s="81"/>
      <c r="U27" s="81"/>
    </row>
    <row r="28" spans="1:21" ht="11.85" customHeight="1">
      <c r="A28" s="72" t="s">
        <v>126</v>
      </c>
      <c r="B28" s="19">
        <v>126</v>
      </c>
      <c r="C28" s="243">
        <v>-9</v>
      </c>
      <c r="D28" s="19">
        <v>63</v>
      </c>
      <c r="E28" s="19">
        <v>106</v>
      </c>
      <c r="F28" s="19"/>
      <c r="G28" s="243">
        <v>285</v>
      </c>
      <c r="H28"/>
      <c r="I28" s="81"/>
      <c r="J28" s="81"/>
      <c r="K28" s="81"/>
      <c r="L28" s="81"/>
      <c r="M28" s="81"/>
      <c r="N28" s="81"/>
      <c r="P28" s="81"/>
      <c r="Q28" s="81"/>
      <c r="R28" s="81"/>
      <c r="S28" s="81"/>
      <c r="T28" s="81"/>
      <c r="U28" s="81"/>
    </row>
    <row r="29" spans="1:21" ht="11.85" customHeight="1">
      <c r="A29" s="72" t="s">
        <v>225</v>
      </c>
      <c r="B29" s="19">
        <v>0</v>
      </c>
      <c r="C29" s="243">
        <v>79</v>
      </c>
      <c r="D29" s="19">
        <v>59</v>
      </c>
      <c r="E29" s="19">
        <v>74</v>
      </c>
      <c r="F29" s="19"/>
      <c r="G29" s="243">
        <v>212</v>
      </c>
      <c r="H29"/>
      <c r="I29" s="81"/>
      <c r="J29" s="81"/>
      <c r="K29" s="81"/>
      <c r="L29" s="81"/>
      <c r="M29" s="81"/>
      <c r="N29" s="81"/>
      <c r="P29" s="81"/>
      <c r="Q29" s="81"/>
      <c r="R29" s="81"/>
      <c r="S29" s="81"/>
      <c r="T29" s="81"/>
      <c r="U29" s="81"/>
    </row>
    <row r="30" spans="1:21" ht="11.85" customHeight="1">
      <c r="A30" s="72" t="s">
        <v>226</v>
      </c>
      <c r="B30" s="19">
        <v>30</v>
      </c>
      <c r="C30" s="243">
        <v>8</v>
      </c>
      <c r="D30" s="19">
        <v>6</v>
      </c>
      <c r="E30" s="242">
        <v>1</v>
      </c>
      <c r="F30" s="19"/>
      <c r="G30" s="243">
        <v>45</v>
      </c>
      <c r="H30"/>
      <c r="I30" s="81"/>
      <c r="J30" s="81"/>
      <c r="K30" s="81"/>
      <c r="L30" s="81"/>
      <c r="M30" s="81"/>
      <c r="N30" s="81"/>
      <c r="P30" s="81"/>
      <c r="Q30" s="81"/>
      <c r="R30" s="81"/>
      <c r="S30" s="81"/>
      <c r="T30" s="81"/>
      <c r="U30" s="81"/>
    </row>
    <row r="31" spans="1:21" ht="11.85" customHeight="1">
      <c r="A31" s="23" t="s">
        <v>227</v>
      </c>
      <c r="B31" s="19">
        <v>0</v>
      </c>
      <c r="C31" s="243">
        <v>-49</v>
      </c>
      <c r="D31" s="19">
        <v>-49</v>
      </c>
      <c r="E31" s="19">
        <v>0</v>
      </c>
      <c r="F31" s="19"/>
      <c r="G31" s="243">
        <v>-99</v>
      </c>
      <c r="H31"/>
      <c r="I31" s="81"/>
      <c r="J31" s="81"/>
      <c r="K31" s="81"/>
      <c r="L31" s="81"/>
      <c r="M31" s="81"/>
      <c r="N31" s="81"/>
      <c r="P31" s="81"/>
      <c r="Q31" s="81"/>
      <c r="R31" s="81"/>
      <c r="S31" s="81"/>
      <c r="T31" s="81"/>
      <c r="U31" s="81"/>
    </row>
    <row r="32" spans="1:21" ht="11.85" customHeight="1">
      <c r="A32" s="72" t="s">
        <v>228</v>
      </c>
      <c r="B32" s="19">
        <v>11</v>
      </c>
      <c r="C32" s="243">
        <v>-175</v>
      </c>
      <c r="D32" s="19">
        <v>55</v>
      </c>
      <c r="E32" s="19">
        <v>0</v>
      </c>
      <c r="F32" s="19"/>
      <c r="G32" s="243">
        <v>-109</v>
      </c>
      <c r="H32"/>
      <c r="I32" s="81"/>
      <c r="J32" s="81"/>
      <c r="K32" s="81"/>
      <c r="L32" s="81"/>
      <c r="M32" s="81"/>
      <c r="N32" s="81"/>
      <c r="P32" s="81"/>
      <c r="Q32" s="81"/>
      <c r="R32" s="81"/>
      <c r="S32" s="81"/>
      <c r="T32" s="81"/>
      <c r="U32" s="81"/>
    </row>
    <row r="33" spans="1:21" ht="11.85" customHeight="1">
      <c r="A33" s="23" t="s">
        <v>229</v>
      </c>
      <c r="B33" s="19">
        <v>-180</v>
      </c>
      <c r="C33" s="243">
        <v>195</v>
      </c>
      <c r="D33" s="19">
        <v>-15</v>
      </c>
      <c r="E33" s="19">
        <v>0</v>
      </c>
      <c r="F33" s="19"/>
      <c r="G33" s="243">
        <v>0</v>
      </c>
      <c r="H33"/>
      <c r="I33" s="81"/>
      <c r="J33" s="81"/>
      <c r="K33" s="81"/>
      <c r="L33" s="81"/>
      <c r="M33" s="81"/>
      <c r="N33" s="81"/>
      <c r="P33" s="81"/>
      <c r="Q33" s="81"/>
      <c r="R33" s="81"/>
      <c r="S33" s="81"/>
      <c r="T33" s="81"/>
      <c r="U33" s="81"/>
    </row>
    <row r="34" spans="1:21" s="22" customFormat="1" ht="11.85" customHeight="1">
      <c r="A34" s="72" t="s">
        <v>128</v>
      </c>
      <c r="B34" s="19">
        <v>94</v>
      </c>
      <c r="C34" s="243">
        <v>57</v>
      </c>
      <c r="D34" s="19">
        <v>80</v>
      </c>
      <c r="E34" s="19">
        <v>51</v>
      </c>
      <c r="F34" s="19"/>
      <c r="G34" s="243">
        <v>283</v>
      </c>
      <c r="H34"/>
      <c r="I34" s="81"/>
      <c r="J34" s="81"/>
      <c r="K34" s="81"/>
      <c r="L34" s="81"/>
      <c r="M34" s="81"/>
      <c r="N34" s="81"/>
      <c r="P34" s="81"/>
      <c r="Q34" s="81"/>
      <c r="R34" s="81"/>
      <c r="S34" s="81"/>
      <c r="T34" s="81"/>
      <c r="U34" s="81"/>
    </row>
    <row r="35" spans="1:21" s="22" customFormat="1" ht="11.85" customHeight="1">
      <c r="A35" s="73" t="s">
        <v>129</v>
      </c>
      <c r="B35" s="21">
        <v>854</v>
      </c>
      <c r="C35" s="244">
        <v>1479</v>
      </c>
      <c r="D35" s="21">
        <v>234</v>
      </c>
      <c r="E35" s="21">
        <v>128</v>
      </c>
      <c r="F35" s="21"/>
      <c r="G35" s="244">
        <v>2695</v>
      </c>
      <c r="H35"/>
      <c r="I35" s="81"/>
      <c r="J35" s="81"/>
      <c r="K35" s="81"/>
      <c r="L35" s="81"/>
      <c r="M35" s="81"/>
      <c r="N35" s="81"/>
      <c r="O35"/>
      <c r="P35" s="81"/>
      <c r="Q35" s="81"/>
      <c r="R35" s="81"/>
      <c r="S35" s="81"/>
      <c r="T35" s="81"/>
      <c r="U35" s="81"/>
    </row>
    <row r="36" spans="1:21" s="22" customFormat="1" ht="11.85" customHeight="1">
      <c r="A36" s="72" t="s">
        <v>130</v>
      </c>
      <c r="B36" s="19">
        <v>616</v>
      </c>
      <c r="C36" s="243">
        <v>1148</v>
      </c>
      <c r="D36" s="19">
        <v>8</v>
      </c>
      <c r="E36" s="19">
        <v>-33</v>
      </c>
      <c r="F36" s="19"/>
      <c r="G36" s="243">
        <v>1740</v>
      </c>
      <c r="H36"/>
      <c r="I36" s="81"/>
      <c r="J36" s="81"/>
      <c r="K36" s="81"/>
      <c r="L36" s="81"/>
      <c r="M36" s="81"/>
      <c r="N36" s="81"/>
      <c r="O36"/>
      <c r="P36" s="81"/>
      <c r="Q36" s="81"/>
      <c r="R36" s="81"/>
      <c r="S36" s="81"/>
      <c r="T36" s="81"/>
      <c r="U36" s="81"/>
    </row>
    <row r="37" spans="1:21" s="22" customFormat="1" ht="11.85" customHeight="1">
      <c r="A37" s="72" t="s">
        <v>131</v>
      </c>
      <c r="B37" s="19">
        <v>58</v>
      </c>
      <c r="C37" s="243">
        <v>123</v>
      </c>
      <c r="D37" s="19">
        <v>190</v>
      </c>
      <c r="E37" s="19">
        <v>193</v>
      </c>
      <c r="F37" s="19"/>
      <c r="G37" s="243">
        <v>565</v>
      </c>
      <c r="H37"/>
      <c r="I37" s="81"/>
      <c r="J37" s="81"/>
      <c r="K37" s="81"/>
      <c r="L37" s="81"/>
      <c r="M37" s="81"/>
      <c r="N37" s="81"/>
      <c r="O37"/>
      <c r="P37" s="81"/>
      <c r="Q37" s="81"/>
      <c r="R37" s="81"/>
      <c r="S37" s="81"/>
      <c r="T37" s="81"/>
      <c r="U37" s="81"/>
    </row>
    <row r="38" spans="1:21" s="22" customFormat="1" ht="11.85" customHeight="1">
      <c r="A38" s="72" t="s">
        <v>66</v>
      </c>
      <c r="B38" s="19">
        <v>201</v>
      </c>
      <c r="C38" s="243">
        <v>190</v>
      </c>
      <c r="D38" s="19">
        <v>28</v>
      </c>
      <c r="E38" s="19">
        <v>-31</v>
      </c>
      <c r="F38" s="19"/>
      <c r="G38" s="243">
        <v>388</v>
      </c>
      <c r="H38"/>
      <c r="I38" s="81"/>
      <c r="J38" s="81"/>
      <c r="K38" s="81"/>
      <c r="L38" s="81"/>
      <c r="M38" s="81"/>
      <c r="N38" s="81"/>
      <c r="O38"/>
      <c r="P38" s="81"/>
      <c r="Q38" s="81"/>
      <c r="R38" s="81"/>
      <c r="S38" s="81"/>
      <c r="T38" s="81"/>
      <c r="U38" s="81"/>
    </row>
    <row r="39" spans="1:21" s="22" customFormat="1" ht="11.85" customHeight="1">
      <c r="A39" s="72" t="s">
        <v>132</v>
      </c>
      <c r="B39" s="19">
        <v>-21</v>
      </c>
      <c r="C39" s="243">
        <v>18</v>
      </c>
      <c r="D39" s="19">
        <v>7</v>
      </c>
      <c r="E39" s="19">
        <v>-1</v>
      </c>
      <c r="F39" s="19"/>
      <c r="G39" s="243">
        <v>3</v>
      </c>
      <c r="H39"/>
      <c r="I39" s="81"/>
      <c r="J39" s="81"/>
      <c r="K39" s="81"/>
      <c r="L39" s="81"/>
      <c r="M39" s="81"/>
      <c r="N39" s="81"/>
      <c r="O39"/>
      <c r="P39" s="81"/>
      <c r="Q39" s="81"/>
      <c r="R39" s="81"/>
      <c r="S39" s="81"/>
      <c r="T39" s="81"/>
      <c r="U39" s="81"/>
    </row>
    <row r="40" spans="1:21" s="22" customFormat="1" ht="11.85" customHeight="1">
      <c r="A40" s="73" t="s">
        <v>133</v>
      </c>
      <c r="B40" s="21">
        <v>-338</v>
      </c>
      <c r="C40" s="244">
        <v>543</v>
      </c>
      <c r="D40" s="21">
        <v>-34</v>
      </c>
      <c r="E40" s="21">
        <v>269</v>
      </c>
      <c r="F40" s="21"/>
      <c r="G40" s="244">
        <v>440</v>
      </c>
      <c r="H40" s="140"/>
      <c r="I40" s="81"/>
      <c r="J40" s="81"/>
      <c r="K40" s="81"/>
      <c r="L40" s="81"/>
      <c r="M40" s="81"/>
      <c r="N40" s="81"/>
      <c r="O40"/>
      <c r="P40" s="81"/>
      <c r="Q40" s="81"/>
      <c r="R40" s="81"/>
      <c r="S40" s="81"/>
      <c r="T40" s="81"/>
      <c r="U40" s="81"/>
    </row>
    <row r="41" spans="1:21" s="22" customFormat="1" ht="11.85" customHeight="1">
      <c r="A41" s="72" t="s">
        <v>149</v>
      </c>
      <c r="B41" s="19">
        <v>-361</v>
      </c>
      <c r="C41" s="243">
        <v>487</v>
      </c>
      <c r="D41" s="19">
        <v>-11</v>
      </c>
      <c r="E41" s="19">
        <v>209</v>
      </c>
      <c r="F41" s="19"/>
      <c r="G41" s="243">
        <v>325</v>
      </c>
      <c r="H41" s="140"/>
      <c r="I41" s="81"/>
      <c r="J41" s="81"/>
      <c r="K41" s="81"/>
      <c r="L41" s="81"/>
      <c r="M41" s="81"/>
      <c r="N41" s="81"/>
      <c r="O41"/>
      <c r="P41" s="81"/>
      <c r="Q41" s="81"/>
      <c r="R41" s="81"/>
      <c r="S41" s="81"/>
      <c r="T41" s="81"/>
      <c r="U41" s="81"/>
    </row>
    <row r="42" spans="1:21" s="22" customFormat="1" ht="11.85" customHeight="1">
      <c r="A42" s="72" t="s">
        <v>150</v>
      </c>
      <c r="B42" s="242">
        <v>23</v>
      </c>
      <c r="C42" s="243">
        <v>56</v>
      </c>
      <c r="D42" s="19">
        <v>-23</v>
      </c>
      <c r="E42" s="19">
        <v>60</v>
      </c>
      <c r="F42" s="19"/>
      <c r="G42" s="243">
        <v>115</v>
      </c>
      <c r="H42" s="140"/>
      <c r="I42" s="81"/>
      <c r="J42" s="81"/>
      <c r="K42" s="81"/>
      <c r="L42" s="81"/>
      <c r="M42" s="81"/>
      <c r="N42" s="81"/>
      <c r="O42"/>
      <c r="P42" s="81"/>
      <c r="Q42" s="81"/>
      <c r="R42" s="81"/>
      <c r="S42" s="81"/>
      <c r="T42" s="81"/>
      <c r="U42" s="81"/>
    </row>
    <row r="43" spans="1:21" s="22" customFormat="1" ht="11.85" customHeight="1">
      <c r="A43" s="246" t="s">
        <v>134</v>
      </c>
      <c r="B43" s="241">
        <v>59</v>
      </c>
      <c r="C43" s="244">
        <v>117</v>
      </c>
      <c r="D43" s="21">
        <v>98</v>
      </c>
      <c r="E43" s="21">
        <v>122</v>
      </c>
      <c r="F43" s="21"/>
      <c r="G43" s="244">
        <v>397</v>
      </c>
      <c r="H43" s="140"/>
      <c r="I43" s="81"/>
      <c r="J43" s="81"/>
      <c r="K43" s="81"/>
      <c r="L43" s="81"/>
      <c r="M43" s="81"/>
      <c r="N43" s="81"/>
      <c r="O43"/>
      <c r="P43" s="81"/>
      <c r="Q43" s="81"/>
      <c r="R43" s="81"/>
      <c r="S43" s="81"/>
      <c r="T43" s="81"/>
      <c r="U43" s="81"/>
    </row>
    <row r="44" spans="1:21" s="22" customFormat="1" ht="11.85" customHeight="1">
      <c r="A44" s="23" t="s">
        <v>230</v>
      </c>
      <c r="B44" s="242">
        <v>2</v>
      </c>
      <c r="C44" s="243">
        <v>48</v>
      </c>
      <c r="D44" s="19">
        <v>58</v>
      </c>
      <c r="E44" s="19">
        <v>78</v>
      </c>
      <c r="F44" s="19"/>
      <c r="G44" s="243">
        <v>186</v>
      </c>
      <c r="H44" s="140"/>
      <c r="I44" s="81"/>
      <c r="J44" s="81"/>
      <c r="K44" s="81"/>
      <c r="L44" s="81"/>
      <c r="M44" s="81"/>
      <c r="N44" s="81"/>
      <c r="O44"/>
      <c r="P44" s="81"/>
      <c r="Q44" s="81"/>
      <c r="R44" s="81"/>
      <c r="S44" s="81"/>
      <c r="T44" s="81"/>
      <c r="U44" s="81"/>
    </row>
    <row r="45" spans="1:21" s="22" customFormat="1" ht="11.85" customHeight="1">
      <c r="A45" s="23" t="s">
        <v>231</v>
      </c>
      <c r="B45" s="242">
        <v>57</v>
      </c>
      <c r="C45" s="243">
        <v>70</v>
      </c>
      <c r="D45" s="19">
        <v>40</v>
      </c>
      <c r="E45" s="19">
        <v>44</v>
      </c>
      <c r="F45" s="19"/>
      <c r="G45" s="243">
        <v>211</v>
      </c>
      <c r="H45" s="140"/>
      <c r="I45" s="81"/>
      <c r="J45" s="81"/>
      <c r="K45" s="81"/>
      <c r="L45" s="81"/>
      <c r="M45" s="81"/>
      <c r="N45" s="81"/>
      <c r="O45"/>
      <c r="P45" s="81"/>
      <c r="Q45" s="81"/>
      <c r="R45" s="81"/>
      <c r="S45" s="81"/>
      <c r="T45" s="81"/>
      <c r="U45" s="81"/>
    </row>
    <row r="46" spans="1:21" s="22" customFormat="1" ht="11.85" customHeight="1">
      <c r="A46" s="23" t="s">
        <v>232</v>
      </c>
      <c r="B46" s="242">
        <v>6</v>
      </c>
      <c r="C46" s="243">
        <v>58</v>
      </c>
      <c r="D46" s="19">
        <v>35</v>
      </c>
      <c r="E46" s="19">
        <v>38</v>
      </c>
      <c r="F46" s="19"/>
      <c r="G46" s="243">
        <v>137</v>
      </c>
      <c r="H46" s="140"/>
      <c r="I46" s="81"/>
      <c r="J46" s="81"/>
      <c r="K46" s="81"/>
      <c r="L46" s="81"/>
      <c r="M46" s="81"/>
      <c r="N46" s="81"/>
      <c r="O46"/>
      <c r="P46" s="81"/>
      <c r="Q46" s="81"/>
      <c r="R46" s="81"/>
      <c r="S46" s="81"/>
      <c r="T46" s="81"/>
      <c r="U46" s="81"/>
    </row>
    <row r="47" spans="1:21" s="22" customFormat="1" ht="11.85" customHeight="1">
      <c r="A47" s="74" t="s">
        <v>113</v>
      </c>
      <c r="B47" s="19">
        <v>147</v>
      </c>
      <c r="C47" s="243">
        <v>77</v>
      </c>
      <c r="D47" s="19">
        <v>227</v>
      </c>
      <c r="E47" s="19">
        <v>227</v>
      </c>
      <c r="F47" s="19"/>
      <c r="G47" s="243">
        <v>678</v>
      </c>
      <c r="H47" s="140"/>
      <c r="I47" s="81"/>
      <c r="J47" s="81"/>
      <c r="K47" s="81"/>
      <c r="L47" s="81"/>
      <c r="M47" s="81"/>
      <c r="N47" s="81"/>
      <c r="O47"/>
      <c r="P47" s="81"/>
      <c r="Q47" s="81"/>
      <c r="R47" s="81"/>
      <c r="S47" s="81"/>
      <c r="T47" s="81"/>
      <c r="U47" s="81"/>
    </row>
    <row r="48" spans="1:21" ht="3" customHeight="1">
      <c r="A48" s="20"/>
      <c r="B48" s="241"/>
      <c r="C48" s="85"/>
      <c r="D48" s="1"/>
      <c r="E48" s="1"/>
      <c r="F48" s="1"/>
      <c r="G48" s="85"/>
      <c r="H48"/>
      <c r="I48" s="81"/>
      <c r="J48" s="81"/>
      <c r="K48" s="81"/>
      <c r="L48" s="81"/>
      <c r="M48" s="81"/>
      <c r="N48" s="81"/>
    </row>
    <row r="49" spans="1:24" s="22" customFormat="1" ht="11.85" customHeight="1">
      <c r="A49" s="20" t="s">
        <v>59</v>
      </c>
      <c r="B49" s="241">
        <v>1240</v>
      </c>
      <c r="C49" s="244">
        <v>4778</v>
      </c>
      <c r="D49" s="21">
        <v>2745</v>
      </c>
      <c r="E49" s="21">
        <v>3154</v>
      </c>
      <c r="F49" s="21"/>
      <c r="G49" s="244">
        <v>11918</v>
      </c>
      <c r="H49" s="140"/>
      <c r="I49" s="81"/>
      <c r="J49" s="81"/>
      <c r="K49" s="81"/>
      <c r="L49" s="81"/>
      <c r="M49" s="81"/>
      <c r="N49" s="81"/>
      <c r="P49" s="81"/>
      <c r="Q49" s="81"/>
      <c r="R49" s="81"/>
      <c r="S49" s="81"/>
      <c r="T49" s="81"/>
      <c r="U49" s="81"/>
    </row>
    <row r="50" spans="1:24" s="22" customFormat="1" ht="11.85" customHeight="1">
      <c r="A50"/>
      <c r="B50" s="42"/>
      <c r="C50" s="252"/>
      <c r="D50"/>
      <c r="E50"/>
      <c r="F50"/>
      <c r="G50" s="252"/>
      <c r="H50"/>
      <c r="L50"/>
      <c r="M50"/>
      <c r="N50"/>
    </row>
    <row r="51" spans="1:24" s="22" customFormat="1" ht="11.85" customHeight="1">
      <c r="A51"/>
      <c r="B51" s="42"/>
      <c r="C51" s="252"/>
      <c r="D51"/>
      <c r="E51"/>
      <c r="F51"/>
      <c r="G51" s="252"/>
      <c r="H51"/>
      <c r="L51"/>
      <c r="M51"/>
      <c r="N51"/>
    </row>
    <row r="52" spans="1:24" s="22" customFormat="1" ht="11.85" customHeight="1">
      <c r="A52"/>
      <c r="B52" s="42"/>
      <c r="C52" s="252"/>
      <c r="D52"/>
      <c r="E52"/>
      <c r="F52"/>
      <c r="G52" s="252"/>
      <c r="H52"/>
      <c r="L52"/>
      <c r="M52"/>
      <c r="N52"/>
    </row>
    <row r="53" spans="1:24" s="1" customFormat="1">
      <c r="B53" s="237" t="s">
        <v>100</v>
      </c>
      <c r="C53" s="88" t="s">
        <v>105</v>
      </c>
      <c r="D53" s="17" t="s">
        <v>120</v>
      </c>
      <c r="E53" s="17" t="s">
        <v>147</v>
      </c>
      <c r="F53" s="17" t="s">
        <v>179</v>
      </c>
      <c r="G53" s="88" t="s">
        <v>4</v>
      </c>
      <c r="I53"/>
      <c r="J53"/>
      <c r="K53"/>
      <c r="L53"/>
      <c r="M53"/>
      <c r="N53"/>
      <c r="O53"/>
      <c r="P53"/>
      <c r="Q53"/>
      <c r="R53"/>
      <c r="S53"/>
      <c r="T53"/>
      <c r="U53"/>
      <c r="V53"/>
      <c r="W53"/>
      <c r="X53"/>
    </row>
    <row r="54" spans="1:24" s="1" customFormat="1">
      <c r="B54" s="237" t="s">
        <v>7</v>
      </c>
      <c r="C54" s="88" t="s">
        <v>7</v>
      </c>
      <c r="D54" s="17" t="s">
        <v>7</v>
      </c>
      <c r="E54" s="17" t="s">
        <v>7</v>
      </c>
      <c r="F54" s="17" t="s">
        <v>7</v>
      </c>
      <c r="G54" s="88" t="s">
        <v>7</v>
      </c>
      <c r="I54"/>
      <c r="J54"/>
      <c r="K54"/>
      <c r="L54"/>
      <c r="M54"/>
      <c r="N54"/>
      <c r="O54"/>
      <c r="P54"/>
      <c r="Q54"/>
      <c r="R54"/>
      <c r="S54"/>
      <c r="T54"/>
      <c r="U54"/>
      <c r="V54"/>
      <c r="W54"/>
      <c r="X54"/>
    </row>
    <row r="55" spans="1:24" s="1" customFormat="1">
      <c r="A55" s="16" t="s">
        <v>12</v>
      </c>
      <c r="B55" s="242"/>
      <c r="C55" s="243"/>
      <c r="D55" s="19"/>
      <c r="E55" s="19"/>
      <c r="F55" s="19"/>
      <c r="G55" s="243"/>
      <c r="I55"/>
      <c r="J55"/>
      <c r="K55"/>
      <c r="L55"/>
      <c r="M55"/>
      <c r="N55"/>
      <c r="O55"/>
      <c r="P55"/>
      <c r="Q55"/>
      <c r="R55"/>
      <c r="S55"/>
      <c r="T55"/>
      <c r="U55"/>
      <c r="V55"/>
      <c r="W55"/>
      <c r="X55"/>
    </row>
    <row r="56" spans="1:24" s="1" customFormat="1">
      <c r="A56" s="20"/>
      <c r="B56" s="241"/>
      <c r="C56" s="243"/>
      <c r="G56" s="85"/>
      <c r="I56"/>
      <c r="J56"/>
      <c r="K56"/>
      <c r="L56"/>
      <c r="M56"/>
      <c r="N56"/>
      <c r="O56"/>
      <c r="P56"/>
      <c r="Q56"/>
      <c r="R56"/>
      <c r="S56"/>
      <c r="T56"/>
      <c r="U56"/>
      <c r="V56"/>
      <c r="W56"/>
      <c r="X56"/>
    </row>
    <row r="57" spans="1:24" s="1" customFormat="1">
      <c r="A57" s="80" t="s">
        <v>33</v>
      </c>
      <c r="B57" s="242">
        <v>671</v>
      </c>
      <c r="C57" s="243">
        <v>2619</v>
      </c>
      <c r="D57" s="19">
        <v>1903</v>
      </c>
      <c r="E57" s="242">
        <v>1463</v>
      </c>
      <c r="F57" s="19"/>
      <c r="G57" s="243">
        <v>6656</v>
      </c>
      <c r="I57" s="81"/>
      <c r="J57" s="81"/>
      <c r="K57" s="81"/>
      <c r="L57" s="81"/>
      <c r="M57" s="81"/>
      <c r="N57" s="81"/>
      <c r="O57"/>
      <c r="P57" s="81"/>
      <c r="Q57" s="81"/>
      <c r="R57" s="81"/>
      <c r="S57" s="81"/>
      <c r="T57" s="81"/>
      <c r="U57" s="81"/>
      <c r="V57"/>
      <c r="W57"/>
      <c r="X57"/>
    </row>
    <row r="58" spans="1:24" s="1" customFormat="1">
      <c r="A58" s="72" t="s">
        <v>234</v>
      </c>
      <c r="B58" s="242">
        <v>-141</v>
      </c>
      <c r="C58" s="243">
        <v>48</v>
      </c>
      <c r="D58" s="19">
        <v>380</v>
      </c>
      <c r="E58" s="242">
        <v>635</v>
      </c>
      <c r="F58" s="19"/>
      <c r="G58" s="243">
        <v>922</v>
      </c>
      <c r="I58" s="81"/>
      <c r="J58" s="81"/>
      <c r="K58" s="81"/>
      <c r="L58" s="81"/>
      <c r="M58" s="81"/>
      <c r="N58" s="81"/>
      <c r="O58"/>
      <c r="P58" s="81"/>
      <c r="Q58" s="81"/>
      <c r="R58" s="81"/>
      <c r="S58" s="81"/>
      <c r="T58" s="81"/>
      <c r="U58" s="81"/>
      <c r="V58"/>
      <c r="W58"/>
      <c r="X58"/>
    </row>
    <row r="59" spans="1:24" s="1" customFormat="1">
      <c r="A59" s="80" t="s">
        <v>235</v>
      </c>
      <c r="B59" s="242">
        <v>73</v>
      </c>
      <c r="C59" s="243">
        <v>327</v>
      </c>
      <c r="D59" s="19">
        <v>154</v>
      </c>
      <c r="E59" s="242">
        <v>131</v>
      </c>
      <c r="F59" s="19"/>
      <c r="G59" s="243">
        <v>685</v>
      </c>
      <c r="I59" s="81"/>
      <c r="J59" s="81"/>
      <c r="K59" s="81"/>
      <c r="L59" s="81"/>
      <c r="M59" s="81"/>
      <c r="N59" s="81"/>
      <c r="O59"/>
      <c r="P59" s="81"/>
      <c r="Q59" s="81"/>
      <c r="R59" s="81"/>
      <c r="S59" s="81"/>
      <c r="T59" s="81"/>
      <c r="U59" s="81"/>
      <c r="V59"/>
      <c r="W59"/>
      <c r="X59"/>
    </row>
    <row r="60" spans="1:24" s="1" customFormat="1">
      <c r="A60" s="80" t="s">
        <v>43</v>
      </c>
      <c r="B60" s="242">
        <v>162</v>
      </c>
      <c r="C60" s="243">
        <v>227</v>
      </c>
      <c r="D60" s="19">
        <v>140</v>
      </c>
      <c r="E60" s="242">
        <v>138</v>
      </c>
      <c r="F60" s="19"/>
      <c r="G60" s="243">
        <v>668</v>
      </c>
      <c r="I60" s="81"/>
      <c r="J60" s="81"/>
      <c r="K60" s="81"/>
      <c r="L60" s="81"/>
      <c r="M60" s="81"/>
      <c r="N60" s="81"/>
      <c r="O60"/>
      <c r="P60" s="81"/>
      <c r="Q60" s="81"/>
      <c r="R60" s="81"/>
      <c r="S60" s="81"/>
      <c r="T60" s="81"/>
      <c r="U60" s="81"/>
      <c r="V60"/>
      <c r="W60"/>
      <c r="X60"/>
    </row>
    <row r="61" spans="1:24" s="1" customFormat="1">
      <c r="A61" s="80" t="s">
        <v>236</v>
      </c>
      <c r="B61" s="242">
        <v>-70</v>
      </c>
      <c r="C61" s="243">
        <v>370</v>
      </c>
      <c r="D61" s="19">
        <v>105</v>
      </c>
      <c r="E61" s="242">
        <v>92</v>
      </c>
      <c r="F61" s="19"/>
      <c r="G61" s="243">
        <v>497</v>
      </c>
      <c r="I61" s="81"/>
      <c r="J61" s="81"/>
      <c r="K61" s="81"/>
      <c r="L61" s="81"/>
      <c r="M61" s="81"/>
      <c r="N61" s="81"/>
      <c r="O61"/>
      <c r="P61" s="81"/>
      <c r="Q61" s="81"/>
      <c r="R61" s="81"/>
      <c r="S61" s="81"/>
      <c r="T61" s="81"/>
      <c r="U61" s="81"/>
      <c r="V61"/>
      <c r="W61"/>
      <c r="X61"/>
    </row>
    <row r="62" spans="1:24" s="1" customFormat="1">
      <c r="A62" s="80" t="s">
        <v>58</v>
      </c>
      <c r="B62" s="242">
        <v>64</v>
      </c>
      <c r="C62" s="243">
        <v>184</v>
      </c>
      <c r="D62" s="19">
        <v>101</v>
      </c>
      <c r="E62" s="242">
        <v>83</v>
      </c>
      <c r="F62" s="19"/>
      <c r="G62" s="243">
        <v>432</v>
      </c>
      <c r="I62" s="81"/>
      <c r="J62" s="81"/>
      <c r="K62" s="81"/>
      <c r="L62" s="81"/>
      <c r="M62" s="81"/>
      <c r="N62" s="81"/>
      <c r="O62"/>
      <c r="P62" s="81"/>
      <c r="Q62" s="81"/>
      <c r="R62" s="81"/>
      <c r="S62" s="81"/>
      <c r="T62" s="81"/>
      <c r="U62" s="81"/>
      <c r="V62"/>
      <c r="W62"/>
      <c r="X62"/>
    </row>
    <row r="63" spans="1:24" s="1" customFormat="1">
      <c r="A63" s="80" t="s">
        <v>202</v>
      </c>
      <c r="B63" s="242">
        <v>-120</v>
      </c>
      <c r="C63" s="243">
        <v>215</v>
      </c>
      <c r="D63" s="19">
        <v>154</v>
      </c>
      <c r="E63" s="242">
        <v>29</v>
      </c>
      <c r="F63" s="19"/>
      <c r="G63" s="243">
        <v>277</v>
      </c>
      <c r="I63" s="81"/>
      <c r="J63" s="81"/>
      <c r="K63" s="81"/>
      <c r="L63" s="81"/>
      <c r="M63" s="81"/>
      <c r="N63" s="81"/>
      <c r="O63"/>
      <c r="P63" s="81"/>
      <c r="Q63" s="81"/>
      <c r="R63" s="81"/>
      <c r="S63" s="81"/>
      <c r="T63" s="81"/>
      <c r="U63" s="81"/>
      <c r="V63"/>
      <c r="W63"/>
      <c r="X63"/>
    </row>
    <row r="64" spans="1:24" s="1" customFormat="1">
      <c r="A64" s="80" t="s">
        <v>237</v>
      </c>
      <c r="B64" s="242">
        <v>-115</v>
      </c>
      <c r="C64" s="243">
        <v>182</v>
      </c>
      <c r="D64" s="19">
        <v>92</v>
      </c>
      <c r="E64" s="242">
        <v>40</v>
      </c>
      <c r="F64" s="19"/>
      <c r="G64" s="243">
        <v>199</v>
      </c>
      <c r="I64" s="81"/>
      <c r="J64" s="81"/>
      <c r="K64" s="81"/>
      <c r="L64" s="81"/>
      <c r="M64" s="81"/>
      <c r="N64" s="81"/>
      <c r="O64"/>
      <c r="P64" s="81"/>
      <c r="Q64" s="81"/>
      <c r="R64" s="81"/>
      <c r="S64" s="81"/>
      <c r="T64" s="81"/>
      <c r="U64" s="81"/>
      <c r="V64"/>
      <c r="W64"/>
      <c r="X64"/>
    </row>
    <row r="65" spans="1:24" s="1" customFormat="1">
      <c r="A65" s="80" t="s">
        <v>170</v>
      </c>
      <c r="B65" s="242">
        <v>-22</v>
      </c>
      <c r="C65" s="243">
        <v>109</v>
      </c>
      <c r="D65" s="19">
        <v>50</v>
      </c>
      <c r="E65" s="242">
        <v>-2</v>
      </c>
      <c r="F65" s="19"/>
      <c r="G65" s="243">
        <v>136</v>
      </c>
      <c r="I65" s="81"/>
      <c r="J65" s="81"/>
      <c r="K65" s="81"/>
      <c r="L65" s="81"/>
      <c r="M65" s="81"/>
      <c r="N65" s="81"/>
      <c r="O65"/>
      <c r="P65" s="81"/>
      <c r="Q65" s="81"/>
      <c r="R65" s="81"/>
      <c r="S65" s="81"/>
      <c r="T65" s="81"/>
      <c r="U65" s="81"/>
      <c r="V65"/>
      <c r="W65"/>
      <c r="X65"/>
    </row>
    <row r="66" spans="1:24" s="1" customFormat="1">
      <c r="A66" s="80" t="s">
        <v>238</v>
      </c>
      <c r="B66" s="242">
        <v>1</v>
      </c>
      <c r="C66" s="243">
        <v>50</v>
      </c>
      <c r="D66" s="19">
        <v>41</v>
      </c>
      <c r="E66" s="242">
        <v>33</v>
      </c>
      <c r="F66" s="19"/>
      <c r="G66" s="243">
        <v>125</v>
      </c>
      <c r="I66" s="81"/>
      <c r="J66" s="81"/>
      <c r="K66" s="81"/>
      <c r="L66" s="81"/>
      <c r="M66" s="81"/>
      <c r="N66" s="81"/>
      <c r="O66"/>
      <c r="P66" s="81"/>
      <c r="Q66" s="81"/>
      <c r="R66" s="81"/>
      <c r="S66" s="81"/>
      <c r="T66" s="81"/>
      <c r="U66" s="81"/>
      <c r="V66"/>
      <c r="W66"/>
      <c r="X66"/>
    </row>
    <row r="67" spans="1:24" s="1" customFormat="1">
      <c r="A67" s="80" t="s">
        <v>239</v>
      </c>
      <c r="B67" s="242">
        <v>34</v>
      </c>
      <c r="C67" s="243">
        <v>55</v>
      </c>
      <c r="D67" s="19">
        <v>12</v>
      </c>
      <c r="E67" s="242">
        <v>11</v>
      </c>
      <c r="F67" s="19"/>
      <c r="G67" s="243">
        <v>112</v>
      </c>
      <c r="I67" s="81"/>
      <c r="J67" s="81"/>
      <c r="K67" s="81"/>
      <c r="L67" s="81"/>
      <c r="M67" s="81"/>
      <c r="N67" s="81"/>
      <c r="O67"/>
      <c r="P67" s="81"/>
      <c r="Q67" s="81"/>
      <c r="R67" s="81"/>
      <c r="S67" s="81"/>
      <c r="T67" s="81"/>
      <c r="U67" s="81"/>
      <c r="V67"/>
      <c r="W67"/>
      <c r="X67"/>
    </row>
    <row r="68" spans="1:24" s="1" customFormat="1">
      <c r="A68" s="80" t="s">
        <v>51</v>
      </c>
      <c r="B68" s="242">
        <v>-18</v>
      </c>
      <c r="C68" s="243">
        <v>36</v>
      </c>
      <c r="D68" s="19">
        <v>40</v>
      </c>
      <c r="E68" s="242">
        <v>52</v>
      </c>
      <c r="F68" s="19"/>
      <c r="G68" s="243">
        <v>110</v>
      </c>
      <c r="I68" s="81"/>
      <c r="J68" s="81"/>
      <c r="K68" s="81"/>
      <c r="L68" s="81"/>
      <c r="M68" s="81"/>
      <c r="N68" s="81"/>
      <c r="O68"/>
      <c r="P68" s="81"/>
      <c r="Q68" s="81"/>
      <c r="R68" s="81"/>
      <c r="S68" s="81"/>
      <c r="T68" s="81"/>
      <c r="U68" s="81"/>
      <c r="V68"/>
      <c r="W68"/>
      <c r="X68"/>
    </row>
    <row r="69" spans="1:24" s="1" customFormat="1" ht="4.5" customHeight="1">
      <c r="A69" s="20"/>
      <c r="B69" s="241"/>
      <c r="C69" s="243"/>
      <c r="G69" s="85"/>
      <c r="I69"/>
      <c r="J69"/>
      <c r="K69"/>
      <c r="L69"/>
      <c r="M69"/>
      <c r="N69"/>
      <c r="O69"/>
      <c r="P69" s="81"/>
      <c r="Q69" s="81"/>
      <c r="R69" s="81"/>
      <c r="S69" s="81"/>
      <c r="T69" s="81"/>
      <c r="U69" s="81"/>
      <c r="V69"/>
      <c r="W69"/>
      <c r="X69"/>
    </row>
    <row r="70" spans="1:24" s="1" customFormat="1">
      <c r="A70" s="20" t="s">
        <v>240</v>
      </c>
      <c r="B70" s="242"/>
      <c r="C70" s="243"/>
      <c r="D70" s="19"/>
      <c r="E70" s="19"/>
      <c r="F70" s="19"/>
      <c r="G70" s="243"/>
      <c r="I70"/>
      <c r="J70"/>
      <c r="K70"/>
      <c r="L70"/>
      <c r="M70"/>
      <c r="N70"/>
      <c r="O70"/>
      <c r="P70" s="81"/>
      <c r="Q70" s="81"/>
      <c r="R70" s="81"/>
      <c r="S70" s="81"/>
      <c r="T70" s="81"/>
      <c r="U70" s="81"/>
      <c r="V70"/>
      <c r="W70"/>
      <c r="X70"/>
    </row>
    <row r="71" spans="1:24" s="1" customFormat="1">
      <c r="A71" s="72" t="s">
        <v>241</v>
      </c>
      <c r="B71" s="242">
        <v>-28</v>
      </c>
      <c r="C71" s="243">
        <v>450</v>
      </c>
      <c r="D71" s="19">
        <v>327</v>
      </c>
      <c r="E71" s="242">
        <v>84</v>
      </c>
      <c r="F71" s="19"/>
      <c r="G71" s="243">
        <v>833</v>
      </c>
      <c r="I71" s="81"/>
      <c r="J71" s="81"/>
      <c r="K71" s="81"/>
      <c r="L71" s="81"/>
      <c r="M71" s="81"/>
      <c r="N71" s="81"/>
      <c r="O71"/>
      <c r="P71" s="81"/>
      <c r="Q71" s="81"/>
      <c r="R71" s="81"/>
      <c r="S71" s="81"/>
      <c r="T71" s="81"/>
      <c r="U71" s="81"/>
      <c r="V71"/>
      <c r="W71"/>
      <c r="X71"/>
    </row>
    <row r="72" spans="1:24" s="1" customFormat="1">
      <c r="A72" s="72" t="s">
        <v>151</v>
      </c>
      <c r="B72" s="242">
        <v>-25</v>
      </c>
      <c r="C72" s="243">
        <v>196</v>
      </c>
      <c r="D72" s="19">
        <v>205</v>
      </c>
      <c r="E72" s="242">
        <v>38</v>
      </c>
      <c r="F72" s="19"/>
      <c r="G72" s="243">
        <v>415</v>
      </c>
      <c r="I72" s="81"/>
      <c r="J72" s="81"/>
      <c r="K72" s="81"/>
      <c r="L72" s="81"/>
      <c r="M72" s="81"/>
      <c r="N72" s="81"/>
      <c r="O72"/>
      <c r="P72" s="81"/>
      <c r="Q72" s="81"/>
      <c r="R72" s="81"/>
      <c r="S72" s="81"/>
      <c r="T72" s="81"/>
      <c r="U72" s="81"/>
      <c r="V72"/>
      <c r="W72"/>
      <c r="X72"/>
    </row>
    <row r="73" spans="1:24" s="1" customFormat="1">
      <c r="A73" s="72" t="s">
        <v>152</v>
      </c>
      <c r="B73" s="250" t="s">
        <v>242</v>
      </c>
      <c r="C73" s="243">
        <v>67</v>
      </c>
      <c r="D73" s="19">
        <v>62</v>
      </c>
      <c r="E73" s="242">
        <v>61</v>
      </c>
      <c r="F73" s="19"/>
      <c r="G73" s="243">
        <v>190</v>
      </c>
      <c r="I73" s="81"/>
      <c r="J73" s="81"/>
      <c r="K73" s="81"/>
      <c r="L73" s="81"/>
      <c r="M73" s="81"/>
      <c r="N73" s="81"/>
      <c r="O73"/>
      <c r="P73" s="81"/>
      <c r="Q73" s="81"/>
      <c r="R73" s="81"/>
      <c r="S73" s="81"/>
      <c r="T73" s="81"/>
      <c r="U73" s="81"/>
      <c r="V73"/>
      <c r="W73"/>
      <c r="X73"/>
    </row>
    <row r="74" spans="1:24" s="1" customFormat="1">
      <c r="A74" s="72" t="s">
        <v>112</v>
      </c>
      <c r="B74" s="242">
        <v>-69</v>
      </c>
      <c r="C74" s="243">
        <v>83</v>
      </c>
      <c r="D74" s="19">
        <v>-38</v>
      </c>
      <c r="E74" s="242">
        <v>33</v>
      </c>
      <c r="F74" s="19"/>
      <c r="G74" s="243">
        <v>10</v>
      </c>
      <c r="I74" s="81"/>
      <c r="J74" s="81"/>
      <c r="K74" s="81"/>
      <c r="L74" s="81"/>
      <c r="M74" s="81"/>
      <c r="N74" s="81"/>
      <c r="O74"/>
      <c r="P74" s="81"/>
      <c r="Q74" s="81"/>
      <c r="R74" s="81"/>
      <c r="S74" s="81"/>
      <c r="T74" s="81"/>
      <c r="U74" s="81"/>
      <c r="V74"/>
      <c r="W74"/>
      <c r="X74"/>
    </row>
    <row r="75" spans="1:24" s="1" customFormat="1" ht="4.5" customHeight="1">
      <c r="A75" s="20"/>
      <c r="B75" s="241"/>
      <c r="C75" s="243"/>
      <c r="G75" s="85"/>
      <c r="I75"/>
      <c r="J75"/>
      <c r="K75"/>
      <c r="L75"/>
      <c r="M75"/>
      <c r="N75"/>
      <c r="O75"/>
      <c r="P75" s="81"/>
      <c r="Q75" s="81"/>
      <c r="R75" s="81"/>
      <c r="S75" s="81"/>
      <c r="T75" s="81"/>
      <c r="U75" s="81"/>
      <c r="V75"/>
      <c r="W75"/>
      <c r="X75"/>
    </row>
    <row r="76" spans="1:24" s="1" customFormat="1">
      <c r="A76" s="20" t="s">
        <v>153</v>
      </c>
      <c r="B76" s="241"/>
      <c r="C76" s="243"/>
      <c r="G76" s="85"/>
      <c r="I76"/>
      <c r="J76"/>
      <c r="K76"/>
      <c r="L76"/>
      <c r="M76"/>
      <c r="N76"/>
      <c r="O76"/>
      <c r="P76" s="81"/>
      <c r="Q76" s="81"/>
      <c r="R76" s="81"/>
      <c r="S76" s="81"/>
      <c r="T76" s="81"/>
      <c r="U76" s="81"/>
      <c r="V76"/>
      <c r="W76"/>
      <c r="X76"/>
    </row>
    <row r="77" spans="1:24" s="1" customFormat="1">
      <c r="A77" s="72" t="s">
        <v>243</v>
      </c>
      <c r="B77" s="242">
        <v>20</v>
      </c>
      <c r="C77" s="243">
        <v>117</v>
      </c>
      <c r="D77" s="19">
        <v>134</v>
      </c>
      <c r="E77" s="242">
        <v>176</v>
      </c>
      <c r="F77" s="19"/>
      <c r="G77" s="243">
        <v>447</v>
      </c>
      <c r="I77" s="81"/>
      <c r="J77" s="81"/>
      <c r="K77" s="81"/>
      <c r="L77" s="81"/>
      <c r="M77" s="81"/>
      <c r="N77" s="81"/>
      <c r="O77"/>
      <c r="P77" s="81"/>
      <c r="Q77" s="81"/>
      <c r="R77" s="81"/>
      <c r="S77" s="81"/>
      <c r="T77" s="81"/>
      <c r="U77" s="81"/>
      <c r="V77"/>
      <c r="W77"/>
      <c r="X77"/>
    </row>
    <row r="78" spans="1:24" s="1" customFormat="1">
      <c r="A78" s="72" t="s">
        <v>244</v>
      </c>
      <c r="B78" s="242">
        <v>0</v>
      </c>
      <c r="C78" s="243">
        <v>66</v>
      </c>
      <c r="D78" s="19">
        <v>77</v>
      </c>
      <c r="E78" s="242">
        <v>70</v>
      </c>
      <c r="F78" s="19"/>
      <c r="G78" s="243">
        <v>212</v>
      </c>
      <c r="I78" s="81"/>
      <c r="J78" s="81"/>
      <c r="K78" s="81"/>
      <c r="L78" s="81"/>
      <c r="M78" s="81"/>
      <c r="N78" s="81"/>
      <c r="O78"/>
      <c r="P78" s="81"/>
      <c r="Q78" s="81"/>
      <c r="R78" s="81"/>
      <c r="S78" s="81"/>
      <c r="T78" s="81"/>
      <c r="U78" s="81"/>
      <c r="V78"/>
      <c r="W78"/>
      <c r="X78"/>
    </row>
    <row r="79" spans="1:24" s="1" customFormat="1">
      <c r="A79" s="72" t="s">
        <v>245</v>
      </c>
      <c r="B79" s="242">
        <v>0</v>
      </c>
      <c r="C79" s="243">
        <v>168</v>
      </c>
      <c r="D79" s="19">
        <v>-125</v>
      </c>
      <c r="E79" s="242">
        <v>-128</v>
      </c>
      <c r="F79" s="19"/>
      <c r="G79" s="243">
        <v>-85</v>
      </c>
      <c r="I79" s="81"/>
      <c r="J79" s="81"/>
      <c r="K79" s="81"/>
      <c r="L79" s="81"/>
      <c r="M79" s="81"/>
      <c r="N79" s="81"/>
      <c r="O79"/>
      <c r="P79" s="81"/>
      <c r="Q79" s="81"/>
      <c r="R79" s="81"/>
      <c r="S79" s="81"/>
      <c r="T79" s="81"/>
      <c r="U79" s="81"/>
      <c r="V79"/>
      <c r="W79"/>
      <c r="X79"/>
    </row>
    <row r="80" spans="1:24" s="1" customFormat="1">
      <c r="A80" s="72" t="s">
        <v>246</v>
      </c>
      <c r="B80" s="242">
        <v>0</v>
      </c>
      <c r="C80" s="243">
        <v>-1020</v>
      </c>
      <c r="D80" s="19">
        <v>-750</v>
      </c>
      <c r="E80" s="242">
        <v>-750</v>
      </c>
      <c r="F80" s="19"/>
      <c r="G80" s="243">
        <v>-2520</v>
      </c>
      <c r="I80" s="81"/>
      <c r="J80" s="81"/>
      <c r="K80" s="81"/>
      <c r="L80" s="81"/>
      <c r="M80" s="81"/>
      <c r="N80" s="81"/>
      <c r="O80"/>
      <c r="P80" s="81"/>
      <c r="Q80" s="81"/>
      <c r="R80" s="81"/>
      <c r="S80" s="81"/>
      <c r="T80" s="81"/>
      <c r="U80" s="81"/>
      <c r="V80"/>
      <c r="W80"/>
      <c r="X80"/>
    </row>
    <row r="81" spans="1:24" s="1" customFormat="1" ht="4.5" customHeight="1">
      <c r="A81" s="20"/>
      <c r="B81" s="241"/>
      <c r="C81" s="85"/>
      <c r="G81" s="85"/>
      <c r="I81"/>
      <c r="J81"/>
      <c r="K81"/>
      <c r="L81"/>
      <c r="M81"/>
      <c r="N81"/>
      <c r="O81"/>
      <c r="P81" s="81"/>
      <c r="Q81" s="81"/>
      <c r="R81" s="81"/>
      <c r="S81" s="81"/>
      <c r="T81" s="81"/>
      <c r="U81" s="81"/>
      <c r="V81"/>
      <c r="W81"/>
      <c r="X81"/>
    </row>
    <row r="82" spans="1:24" s="1" customFormat="1">
      <c r="A82" s="72" t="s">
        <v>113</v>
      </c>
      <c r="B82" s="242">
        <v>-181</v>
      </c>
      <c r="C82" s="243">
        <v>688</v>
      </c>
      <c r="D82" s="19">
        <v>654</v>
      </c>
      <c r="E82" s="19">
        <v>512</v>
      </c>
      <c r="F82" s="19"/>
      <c r="G82" s="243">
        <v>1673</v>
      </c>
      <c r="I82" s="81"/>
      <c r="J82" s="81"/>
      <c r="K82" s="81"/>
      <c r="L82" s="81"/>
      <c r="M82" s="81"/>
      <c r="N82" s="81"/>
      <c r="O82"/>
      <c r="P82" s="81"/>
      <c r="Q82" s="81"/>
      <c r="R82" s="81"/>
      <c r="S82" s="81"/>
      <c r="T82" s="81"/>
      <c r="U82" s="81"/>
      <c r="V82"/>
      <c r="W82"/>
      <c r="X82"/>
    </row>
    <row r="83" spans="1:24" s="1" customFormat="1" ht="4.5" customHeight="1">
      <c r="A83" s="20"/>
      <c r="B83" s="241"/>
      <c r="C83" s="85"/>
      <c r="G83" s="85"/>
      <c r="I83"/>
      <c r="J83"/>
      <c r="K83"/>
      <c r="L83"/>
      <c r="M83"/>
      <c r="N83"/>
      <c r="O83"/>
      <c r="P83" s="81"/>
      <c r="Q83" s="81"/>
      <c r="R83" s="81"/>
      <c r="S83" s="81"/>
      <c r="T83" s="81"/>
      <c r="U83" s="81"/>
      <c r="V83"/>
      <c r="W83"/>
      <c r="X83"/>
    </row>
    <row r="84" spans="1:24" s="1" customFormat="1">
      <c r="A84" s="73" t="s">
        <v>60</v>
      </c>
      <c r="B84" s="241">
        <v>237</v>
      </c>
      <c r="C84" s="244">
        <v>5239</v>
      </c>
      <c r="D84" s="21">
        <v>3719</v>
      </c>
      <c r="E84" s="21">
        <v>2800</v>
      </c>
      <c r="F84" s="21"/>
      <c r="G84" s="244">
        <v>11995</v>
      </c>
      <c r="I84" s="81"/>
      <c r="J84" s="81"/>
      <c r="K84" s="81"/>
      <c r="L84" s="81"/>
      <c r="M84" s="81"/>
      <c r="N84" s="81"/>
      <c r="O84"/>
      <c r="P84" s="81"/>
      <c r="Q84" s="81"/>
      <c r="R84" s="81"/>
      <c r="S84" s="81"/>
      <c r="T84" s="81"/>
      <c r="U84" s="81"/>
      <c r="V84"/>
      <c r="W84"/>
      <c r="X84"/>
    </row>
    <row r="85" spans="1:24" s="1" customFormat="1" ht="4.5" customHeight="1">
      <c r="A85" s="20"/>
      <c r="B85" s="241"/>
      <c r="C85" s="85"/>
      <c r="G85" s="85"/>
      <c r="I85"/>
      <c r="J85"/>
      <c r="K85"/>
      <c r="L85"/>
      <c r="M85"/>
      <c r="N85"/>
      <c r="O85"/>
      <c r="P85" s="81"/>
      <c r="Q85" s="81"/>
      <c r="R85" s="81"/>
      <c r="S85" s="81"/>
      <c r="T85" s="81"/>
      <c r="U85" s="81"/>
      <c r="V85"/>
      <c r="W85"/>
      <c r="X85"/>
    </row>
    <row r="86" spans="1:24" s="1" customFormat="1">
      <c r="A86" s="83" t="s">
        <v>61</v>
      </c>
      <c r="B86" s="241">
        <v>1004</v>
      </c>
      <c r="C86" s="247">
        <v>-461</v>
      </c>
      <c r="D86" s="82">
        <v>-973</v>
      </c>
      <c r="E86" s="82">
        <v>354</v>
      </c>
      <c r="F86" s="82"/>
      <c r="G86" s="247">
        <v>-77</v>
      </c>
      <c r="I86" s="81"/>
      <c r="J86" s="81"/>
      <c r="K86" s="81"/>
      <c r="L86" s="81"/>
      <c r="M86" s="81"/>
      <c r="N86" s="81"/>
      <c r="O86"/>
      <c r="P86" s="81"/>
      <c r="Q86" s="81"/>
      <c r="R86" s="81"/>
      <c r="S86" s="81"/>
      <c r="T86" s="81"/>
      <c r="U86" s="81"/>
      <c r="V86"/>
      <c r="W86"/>
      <c r="X86"/>
    </row>
    <row r="87" spans="1:24" s="1" customFormat="1" ht="4.5" customHeight="1">
      <c r="A87" s="20"/>
      <c r="B87" s="241"/>
      <c r="C87" s="85"/>
      <c r="G87" s="85"/>
      <c r="I87"/>
      <c r="J87"/>
      <c r="K87"/>
      <c r="L87"/>
      <c r="M87"/>
      <c r="N87"/>
      <c r="O87"/>
      <c r="P87" s="81"/>
      <c r="Q87" s="81"/>
      <c r="R87" s="81"/>
      <c r="S87" s="81"/>
      <c r="T87" s="81"/>
      <c r="U87" s="81"/>
      <c r="V87"/>
      <c r="W87"/>
      <c r="X87"/>
    </row>
    <row r="88" spans="1:24" s="1" customFormat="1">
      <c r="A88" s="78" t="s">
        <v>233</v>
      </c>
      <c r="B88" s="248">
        <v>3507</v>
      </c>
      <c r="C88" s="251">
        <v>2441</v>
      </c>
      <c r="D88" s="249">
        <v>1752</v>
      </c>
      <c r="E88" s="35">
        <v>3501</v>
      </c>
      <c r="F88" s="35">
        <v>4123.3110000000015</v>
      </c>
      <c r="G88" s="247"/>
      <c r="I88" s="81"/>
      <c r="J88" s="81"/>
      <c r="K88" s="81"/>
      <c r="L88" s="81"/>
      <c r="M88" s="81"/>
      <c r="N88" s="81"/>
      <c r="O88"/>
      <c r="P88" s="81"/>
      <c r="Q88" s="81"/>
      <c r="R88" s="81"/>
      <c r="S88" s="81"/>
      <c r="T88" s="81"/>
      <c r="U88" s="81"/>
      <c r="V88"/>
      <c r="W88"/>
      <c r="X88"/>
    </row>
    <row r="89" spans="1:24" s="1" customFormat="1" ht="6.75" customHeight="1">
      <c r="B89" s="33"/>
      <c r="I89"/>
      <c r="J89"/>
      <c r="K89"/>
      <c r="L89"/>
      <c r="M89"/>
      <c r="N89"/>
      <c r="O89"/>
      <c r="P89"/>
      <c r="Q89"/>
      <c r="R89"/>
      <c r="S89"/>
      <c r="T89"/>
      <c r="U89"/>
      <c r="V89"/>
      <c r="W89"/>
      <c r="X89"/>
    </row>
    <row r="90" spans="1:24" s="1" customFormat="1">
      <c r="A90" s="41" t="s">
        <v>247</v>
      </c>
      <c r="B90" s="33"/>
      <c r="I90"/>
      <c r="J90"/>
      <c r="K90"/>
      <c r="L90"/>
      <c r="M90"/>
      <c r="N90"/>
      <c r="O90"/>
      <c r="P90"/>
      <c r="Q90"/>
      <c r="R90"/>
      <c r="S90"/>
      <c r="T90"/>
      <c r="U90"/>
      <c r="V90"/>
      <c r="W90"/>
      <c r="X90"/>
    </row>
    <row r="91" spans="1:24" s="1" customFormat="1">
      <c r="A91" s="41" t="s">
        <v>116</v>
      </c>
      <c r="B91" s="33"/>
      <c r="I91"/>
      <c r="J91"/>
      <c r="K91"/>
      <c r="L91"/>
      <c r="M91"/>
      <c r="N91"/>
      <c r="O91"/>
      <c r="P91"/>
      <c r="Q91"/>
      <c r="R91"/>
      <c r="S91"/>
      <c r="T91"/>
      <c r="U91"/>
      <c r="V91"/>
      <c r="W91"/>
      <c r="X91"/>
    </row>
    <row r="92" spans="1:24" s="1" customFormat="1">
      <c r="B92" s="33"/>
      <c r="I92"/>
      <c r="J92"/>
      <c r="K92"/>
      <c r="L92"/>
      <c r="M92"/>
      <c r="N92"/>
      <c r="O92"/>
      <c r="P92"/>
      <c r="Q92"/>
      <c r="R92"/>
      <c r="S92"/>
      <c r="T92"/>
      <c r="U92"/>
      <c r="V92"/>
      <c r="W92"/>
      <c r="X92"/>
    </row>
    <row r="93" spans="1:24" s="1" customFormat="1">
      <c r="B93" s="33"/>
      <c r="I93"/>
      <c r="J93"/>
      <c r="K93"/>
      <c r="L93"/>
      <c r="M93"/>
      <c r="N93"/>
      <c r="O93"/>
      <c r="P93"/>
      <c r="Q93"/>
      <c r="R93"/>
      <c r="S93"/>
      <c r="T93"/>
      <c r="U93"/>
      <c r="V93"/>
      <c r="W93"/>
      <c r="X93"/>
    </row>
    <row r="94" spans="1:24" s="1" customFormat="1">
      <c r="B94" s="33"/>
      <c r="I94"/>
      <c r="J94"/>
      <c r="K94"/>
      <c r="L94"/>
      <c r="M94"/>
      <c r="N94"/>
      <c r="O94"/>
      <c r="P94"/>
      <c r="Q94"/>
      <c r="R94"/>
      <c r="S94"/>
      <c r="T94"/>
      <c r="U94"/>
      <c r="V94"/>
      <c r="W94"/>
      <c r="X94"/>
    </row>
    <row r="95" spans="1:24" s="1" customFormat="1">
      <c r="B95" s="33"/>
      <c r="I95"/>
      <c r="J95"/>
      <c r="K95"/>
      <c r="L95"/>
      <c r="M95"/>
      <c r="N95"/>
      <c r="O95"/>
      <c r="P95"/>
      <c r="Q95"/>
      <c r="R95"/>
      <c r="S95"/>
      <c r="T95"/>
      <c r="U95"/>
      <c r="V95"/>
      <c r="W95"/>
      <c r="X95"/>
    </row>
    <row r="96" spans="1:24" s="1" customFormat="1">
      <c r="B96" s="33"/>
      <c r="I96"/>
      <c r="J96"/>
      <c r="K96"/>
      <c r="L96"/>
      <c r="M96"/>
      <c r="N96"/>
      <c r="O96"/>
      <c r="P96"/>
      <c r="Q96"/>
      <c r="R96"/>
      <c r="S96"/>
      <c r="T96"/>
      <c r="U96"/>
      <c r="V96"/>
      <c r="W96"/>
      <c r="X96"/>
    </row>
    <row r="97" spans="2:24" s="1" customFormat="1">
      <c r="B97" s="33"/>
      <c r="I97"/>
      <c r="J97"/>
      <c r="K97"/>
      <c r="L97"/>
      <c r="M97"/>
      <c r="N97"/>
      <c r="O97"/>
      <c r="P97"/>
      <c r="Q97"/>
      <c r="R97"/>
      <c r="S97"/>
      <c r="T97"/>
      <c r="U97"/>
      <c r="V97"/>
      <c r="W97"/>
      <c r="X97"/>
    </row>
    <row r="98" spans="2:24" s="1" customFormat="1">
      <c r="B98" s="33"/>
      <c r="I98"/>
      <c r="J98"/>
      <c r="K98"/>
      <c r="L98"/>
      <c r="M98"/>
      <c r="N98"/>
      <c r="O98"/>
      <c r="P98"/>
      <c r="Q98"/>
      <c r="R98"/>
      <c r="S98"/>
      <c r="T98"/>
      <c r="U98"/>
      <c r="V98"/>
      <c r="W98"/>
      <c r="X98"/>
    </row>
    <row r="99" spans="2:24" s="1" customFormat="1">
      <c r="B99" s="33"/>
      <c r="I99"/>
      <c r="J99"/>
      <c r="K99"/>
      <c r="L99"/>
      <c r="M99"/>
      <c r="N99"/>
      <c r="O99"/>
      <c r="P99"/>
      <c r="Q99"/>
      <c r="R99"/>
      <c r="S99"/>
      <c r="T99"/>
      <c r="U99"/>
      <c r="V99"/>
      <c r="W99"/>
      <c r="X99"/>
    </row>
    <row r="100" spans="2:24" s="1" customFormat="1">
      <c r="B100" s="33"/>
      <c r="I100"/>
      <c r="J100"/>
      <c r="K100"/>
      <c r="L100"/>
      <c r="M100"/>
      <c r="N100"/>
      <c r="O100"/>
      <c r="P100"/>
      <c r="Q100"/>
      <c r="R100"/>
      <c r="S100"/>
      <c r="T100"/>
      <c r="U100"/>
      <c r="V100"/>
      <c r="W100"/>
      <c r="X100"/>
    </row>
    <row r="101" spans="2:24" s="1" customFormat="1">
      <c r="B101" s="33"/>
      <c r="I101"/>
      <c r="J101"/>
      <c r="K101"/>
      <c r="L101"/>
      <c r="M101"/>
      <c r="N101"/>
      <c r="O101"/>
      <c r="P101"/>
      <c r="Q101"/>
      <c r="R101"/>
      <c r="S101"/>
      <c r="T101"/>
      <c r="U101"/>
      <c r="V101"/>
      <c r="W101"/>
      <c r="X101"/>
    </row>
    <row r="102" spans="2:24" s="1" customFormat="1">
      <c r="B102" s="33"/>
      <c r="I102"/>
      <c r="J102"/>
      <c r="K102"/>
      <c r="L102"/>
      <c r="M102"/>
      <c r="N102"/>
      <c r="O102"/>
      <c r="P102"/>
      <c r="Q102"/>
      <c r="R102"/>
      <c r="S102"/>
      <c r="T102"/>
      <c r="U102"/>
      <c r="V102"/>
      <c r="W102"/>
      <c r="X102"/>
    </row>
    <row r="103" spans="2:24" s="1" customFormat="1">
      <c r="B103" s="33"/>
      <c r="I103"/>
      <c r="J103"/>
      <c r="K103"/>
      <c r="L103"/>
      <c r="M103"/>
      <c r="N103"/>
      <c r="O103"/>
      <c r="P103"/>
      <c r="Q103"/>
      <c r="R103"/>
      <c r="S103"/>
      <c r="T103"/>
      <c r="U103"/>
      <c r="V103"/>
      <c r="W103"/>
      <c r="X103"/>
    </row>
    <row r="104" spans="2:24" s="1" customFormat="1">
      <c r="B104" s="33"/>
      <c r="I104"/>
      <c r="J104"/>
      <c r="K104"/>
      <c r="L104"/>
      <c r="M104"/>
      <c r="N104"/>
      <c r="O104"/>
      <c r="P104"/>
      <c r="Q104"/>
      <c r="R104"/>
      <c r="S104"/>
      <c r="T104"/>
      <c r="U104"/>
      <c r="V104"/>
      <c r="W104"/>
      <c r="X104"/>
    </row>
    <row r="105" spans="2:24" s="1" customFormat="1">
      <c r="B105" s="33"/>
      <c r="I105"/>
      <c r="J105"/>
      <c r="K105"/>
      <c r="L105"/>
      <c r="M105"/>
      <c r="N105"/>
      <c r="O105"/>
      <c r="P105"/>
      <c r="Q105"/>
      <c r="R105"/>
      <c r="S105"/>
      <c r="T105"/>
      <c r="U105"/>
      <c r="V105"/>
      <c r="W105"/>
      <c r="X105"/>
    </row>
    <row r="106" spans="2:24" s="1" customFormat="1">
      <c r="B106" s="33"/>
      <c r="I106"/>
      <c r="J106"/>
      <c r="K106"/>
      <c r="L106"/>
      <c r="M106"/>
      <c r="N106"/>
      <c r="O106"/>
      <c r="P106"/>
      <c r="Q106"/>
      <c r="R106"/>
      <c r="S106"/>
      <c r="T106"/>
      <c r="U106"/>
      <c r="V106"/>
      <c r="W106"/>
      <c r="X106"/>
    </row>
    <row r="107" spans="2:24" s="1" customFormat="1">
      <c r="B107" s="33"/>
      <c r="I107"/>
      <c r="J107"/>
      <c r="K107"/>
      <c r="L107"/>
      <c r="M107"/>
      <c r="N107"/>
      <c r="O107"/>
      <c r="P107"/>
      <c r="Q107"/>
      <c r="R107"/>
      <c r="S107"/>
      <c r="T107"/>
      <c r="U107"/>
      <c r="V107"/>
      <c r="W107"/>
      <c r="X107"/>
    </row>
    <row r="108" spans="2:24" s="1" customFormat="1">
      <c r="B108" s="33"/>
      <c r="I108"/>
      <c r="J108"/>
      <c r="K108"/>
      <c r="L108"/>
      <c r="M108"/>
      <c r="N108"/>
      <c r="O108"/>
      <c r="P108"/>
      <c r="Q108"/>
      <c r="R108"/>
      <c r="S108"/>
      <c r="T108"/>
      <c r="U108"/>
      <c r="V108"/>
      <c r="W108"/>
      <c r="X108"/>
    </row>
    <row r="109" spans="2:24" s="1" customFormat="1">
      <c r="B109" s="33"/>
      <c r="I109"/>
      <c r="J109"/>
      <c r="K109"/>
      <c r="L109"/>
      <c r="M109"/>
      <c r="N109"/>
      <c r="O109"/>
      <c r="P109"/>
      <c r="Q109"/>
      <c r="R109"/>
      <c r="S109"/>
      <c r="T109"/>
      <c r="U109"/>
      <c r="V109"/>
      <c r="W109"/>
      <c r="X109"/>
    </row>
    <row r="110" spans="2:24" s="1" customFormat="1">
      <c r="B110" s="33"/>
      <c r="I110"/>
      <c r="J110"/>
      <c r="K110"/>
      <c r="L110"/>
      <c r="M110"/>
      <c r="N110"/>
      <c r="O110"/>
      <c r="P110"/>
      <c r="Q110"/>
      <c r="R110"/>
      <c r="S110"/>
      <c r="T110"/>
      <c r="U110"/>
      <c r="V110"/>
      <c r="W110"/>
      <c r="X110"/>
    </row>
    <row r="111" spans="2:24" s="1" customFormat="1">
      <c r="B111" s="33"/>
      <c r="I111"/>
      <c r="J111"/>
      <c r="K111"/>
      <c r="L111"/>
      <c r="M111"/>
      <c r="N111"/>
      <c r="O111"/>
      <c r="P111"/>
      <c r="Q111"/>
      <c r="R111"/>
      <c r="S111"/>
      <c r="T111"/>
      <c r="U111"/>
      <c r="V111"/>
      <c r="W111"/>
      <c r="X111"/>
    </row>
    <row r="112" spans="2:24" s="1" customFormat="1">
      <c r="B112" s="33"/>
      <c r="I112"/>
      <c r="J112"/>
      <c r="K112"/>
      <c r="L112"/>
      <c r="M112"/>
      <c r="N112"/>
      <c r="O112"/>
      <c r="P112"/>
      <c r="Q112"/>
      <c r="R112"/>
      <c r="S112"/>
      <c r="T112"/>
      <c r="U112"/>
      <c r="V112"/>
      <c r="W112"/>
      <c r="X112"/>
    </row>
    <row r="113" spans="2:24" s="1" customFormat="1">
      <c r="B113" s="33"/>
      <c r="I113"/>
      <c r="J113"/>
      <c r="K113"/>
      <c r="L113"/>
      <c r="M113"/>
      <c r="N113"/>
      <c r="O113"/>
      <c r="P113"/>
      <c r="Q113"/>
      <c r="R113"/>
      <c r="S113"/>
      <c r="T113"/>
      <c r="U113"/>
      <c r="V113"/>
      <c r="W113"/>
      <c r="X113"/>
    </row>
    <row r="114" spans="2:24" s="1" customFormat="1">
      <c r="B114" s="33"/>
      <c r="I114"/>
      <c r="J114"/>
      <c r="K114"/>
      <c r="L114"/>
      <c r="M114"/>
      <c r="N114"/>
      <c r="O114"/>
      <c r="P114"/>
      <c r="Q114"/>
      <c r="R114"/>
      <c r="S114"/>
      <c r="T114"/>
      <c r="U114"/>
      <c r="V114"/>
      <c r="W114"/>
      <c r="X114"/>
    </row>
    <row r="115" spans="2:24" s="1" customFormat="1">
      <c r="B115" s="33"/>
      <c r="I115"/>
      <c r="J115"/>
      <c r="K115"/>
      <c r="L115"/>
      <c r="M115"/>
      <c r="N115"/>
      <c r="O115"/>
      <c r="P115"/>
      <c r="Q115"/>
      <c r="R115"/>
      <c r="S115"/>
      <c r="T115"/>
      <c r="U115"/>
      <c r="V115"/>
      <c r="W115"/>
      <c r="X115"/>
    </row>
    <row r="116" spans="2:24" s="1" customFormat="1">
      <c r="B116" s="33"/>
      <c r="I116"/>
      <c r="J116"/>
      <c r="K116"/>
      <c r="L116"/>
      <c r="M116"/>
      <c r="N116"/>
      <c r="O116"/>
      <c r="P116"/>
      <c r="Q116"/>
      <c r="R116"/>
      <c r="S116"/>
      <c r="T116"/>
      <c r="U116"/>
      <c r="V116"/>
      <c r="W116"/>
      <c r="X116"/>
    </row>
    <row r="117" spans="2:24" s="1" customFormat="1">
      <c r="B117" s="33"/>
      <c r="I117"/>
      <c r="J117"/>
      <c r="K117"/>
      <c r="L117"/>
      <c r="M117"/>
      <c r="N117"/>
      <c r="O117"/>
      <c r="P117"/>
      <c r="Q117"/>
      <c r="R117"/>
      <c r="S117"/>
      <c r="T117"/>
      <c r="U117"/>
      <c r="V117"/>
      <c r="W117"/>
      <c r="X117"/>
    </row>
    <row r="118" spans="2:24" s="1" customFormat="1">
      <c r="B118" s="33"/>
      <c r="I118"/>
      <c r="J118"/>
      <c r="K118"/>
      <c r="L118"/>
      <c r="M118"/>
      <c r="N118"/>
      <c r="O118"/>
      <c r="P118"/>
      <c r="Q118"/>
      <c r="R118"/>
      <c r="S118"/>
      <c r="T118"/>
      <c r="U118"/>
      <c r="V118"/>
      <c r="W118"/>
      <c r="X118"/>
    </row>
    <row r="119" spans="2:24" s="1" customFormat="1">
      <c r="B119" s="33"/>
      <c r="I119"/>
      <c r="J119"/>
      <c r="K119"/>
      <c r="L119"/>
      <c r="M119"/>
      <c r="N119"/>
      <c r="O119"/>
      <c r="P119"/>
      <c r="Q119"/>
      <c r="R119"/>
      <c r="S119"/>
      <c r="T119"/>
      <c r="U119"/>
      <c r="V119"/>
      <c r="W119"/>
      <c r="X119"/>
    </row>
    <row r="120" spans="2:24" s="1" customFormat="1">
      <c r="B120" s="33"/>
      <c r="I120"/>
      <c r="J120"/>
      <c r="K120"/>
      <c r="L120"/>
      <c r="M120"/>
      <c r="N120"/>
      <c r="O120"/>
      <c r="P120"/>
      <c r="Q120"/>
      <c r="R120"/>
      <c r="S120"/>
      <c r="T120"/>
      <c r="U120"/>
      <c r="V120"/>
      <c r="W120"/>
      <c r="X120"/>
    </row>
    <row r="121" spans="2:24" s="1" customFormat="1">
      <c r="B121" s="33"/>
      <c r="I121"/>
      <c r="J121"/>
      <c r="K121"/>
      <c r="L121"/>
      <c r="M121"/>
      <c r="N121"/>
      <c r="O121"/>
      <c r="P121"/>
      <c r="Q121"/>
      <c r="R121"/>
      <c r="S121"/>
      <c r="T121"/>
      <c r="U121"/>
      <c r="V121"/>
      <c r="W121"/>
      <c r="X121"/>
    </row>
    <row r="122" spans="2:24" s="1" customFormat="1">
      <c r="B122" s="33"/>
      <c r="I122"/>
      <c r="J122"/>
      <c r="K122"/>
      <c r="L122"/>
      <c r="M122"/>
      <c r="N122"/>
      <c r="O122"/>
      <c r="P122"/>
      <c r="Q122"/>
      <c r="R122"/>
      <c r="S122"/>
      <c r="T122"/>
      <c r="U122"/>
      <c r="V122"/>
      <c r="W122"/>
      <c r="X122"/>
    </row>
    <row r="123" spans="2:24" s="1" customFormat="1">
      <c r="B123" s="33"/>
      <c r="I123"/>
      <c r="J123"/>
      <c r="K123"/>
      <c r="L123"/>
      <c r="M123"/>
      <c r="N123"/>
      <c r="O123"/>
      <c r="P123"/>
      <c r="Q123"/>
      <c r="R123"/>
      <c r="S123"/>
      <c r="T123"/>
      <c r="U123"/>
      <c r="V123"/>
      <c r="W123"/>
      <c r="X123"/>
    </row>
    <row r="124" spans="2:24" s="1" customFormat="1">
      <c r="B124" s="33"/>
      <c r="I124"/>
      <c r="J124"/>
      <c r="K124"/>
      <c r="L124"/>
      <c r="M124"/>
      <c r="N124"/>
      <c r="O124"/>
      <c r="P124"/>
      <c r="Q124"/>
      <c r="R124"/>
      <c r="S124"/>
      <c r="T124"/>
      <c r="U124"/>
      <c r="V124"/>
      <c r="W124"/>
      <c r="X124"/>
    </row>
    <row r="125" spans="2:24" s="1" customFormat="1">
      <c r="B125" s="33"/>
      <c r="I125"/>
      <c r="J125"/>
      <c r="K125"/>
      <c r="L125"/>
      <c r="M125"/>
      <c r="N125"/>
      <c r="O125"/>
      <c r="P125"/>
      <c r="Q125"/>
      <c r="R125"/>
      <c r="S125"/>
      <c r="T125"/>
      <c r="U125"/>
      <c r="V125"/>
      <c r="W125"/>
      <c r="X125"/>
    </row>
    <row r="126" spans="2:24" s="1" customFormat="1">
      <c r="B126" s="33"/>
      <c r="I126"/>
      <c r="J126"/>
      <c r="K126"/>
      <c r="L126"/>
      <c r="M126"/>
      <c r="N126"/>
      <c r="O126"/>
      <c r="P126"/>
      <c r="Q126"/>
      <c r="R126"/>
      <c r="S126"/>
      <c r="T126"/>
      <c r="U126"/>
      <c r="V126"/>
      <c r="W126"/>
      <c r="X126"/>
    </row>
    <row r="127" spans="2:24" s="1" customFormat="1">
      <c r="B127" s="33"/>
      <c r="I127"/>
      <c r="J127"/>
      <c r="K127"/>
      <c r="L127"/>
      <c r="M127"/>
      <c r="N127"/>
      <c r="O127"/>
      <c r="P127"/>
      <c r="Q127"/>
      <c r="R127"/>
      <c r="S127"/>
      <c r="T127"/>
      <c r="U127"/>
      <c r="V127"/>
      <c r="W127"/>
      <c r="X127"/>
    </row>
    <row r="128" spans="2:24" s="1" customFormat="1">
      <c r="B128" s="33"/>
      <c r="I128"/>
      <c r="J128"/>
      <c r="K128"/>
      <c r="L128"/>
      <c r="M128"/>
      <c r="N128"/>
      <c r="O128"/>
      <c r="P128"/>
      <c r="Q128"/>
      <c r="R128"/>
      <c r="S128"/>
      <c r="T128"/>
      <c r="U128"/>
      <c r="V128"/>
      <c r="W128"/>
      <c r="X128"/>
    </row>
    <row r="129" spans="2:24" s="1" customFormat="1">
      <c r="B129" s="33"/>
      <c r="I129"/>
      <c r="J129"/>
      <c r="K129"/>
      <c r="L129"/>
      <c r="M129"/>
      <c r="N129"/>
      <c r="O129"/>
      <c r="P129"/>
      <c r="Q129"/>
      <c r="R129"/>
      <c r="S129"/>
      <c r="T129"/>
      <c r="U129"/>
      <c r="V129"/>
      <c r="W129"/>
      <c r="X129"/>
    </row>
    <row r="130" spans="2:24" s="1" customFormat="1">
      <c r="B130" s="33"/>
      <c r="I130"/>
      <c r="J130"/>
      <c r="K130"/>
      <c r="L130"/>
      <c r="M130"/>
      <c r="N130"/>
      <c r="O130"/>
      <c r="P130"/>
      <c r="Q130"/>
      <c r="R130"/>
      <c r="S130"/>
      <c r="T130"/>
      <c r="U130"/>
      <c r="V130"/>
      <c r="W130"/>
      <c r="X130"/>
    </row>
    <row r="131" spans="2:24" s="1" customFormat="1">
      <c r="B131" s="33"/>
      <c r="I131"/>
      <c r="J131"/>
      <c r="K131"/>
      <c r="L131"/>
      <c r="M131"/>
      <c r="N131"/>
      <c r="O131"/>
      <c r="P131"/>
      <c r="Q131"/>
      <c r="R131"/>
      <c r="S131"/>
      <c r="T131"/>
      <c r="U131"/>
      <c r="V131"/>
      <c r="W131"/>
      <c r="X131"/>
    </row>
    <row r="132" spans="2:24" s="1" customFormat="1">
      <c r="B132" s="33"/>
      <c r="I132"/>
      <c r="J132"/>
      <c r="K132"/>
      <c r="L132"/>
      <c r="M132"/>
      <c r="N132"/>
      <c r="O132"/>
      <c r="P132"/>
      <c r="Q132"/>
      <c r="R132"/>
      <c r="S132"/>
      <c r="T132"/>
      <c r="U132"/>
      <c r="V132"/>
      <c r="W132"/>
      <c r="X132"/>
    </row>
    <row r="133" spans="2:24" s="1" customFormat="1">
      <c r="B133" s="33"/>
      <c r="I133"/>
      <c r="J133"/>
      <c r="K133"/>
      <c r="L133"/>
      <c r="M133"/>
      <c r="N133"/>
      <c r="O133"/>
      <c r="P133"/>
      <c r="Q133"/>
      <c r="R133"/>
      <c r="S133"/>
      <c r="T133"/>
      <c r="U133"/>
      <c r="V133"/>
      <c r="W133"/>
      <c r="X133"/>
    </row>
    <row r="134" spans="2:24" s="1" customFormat="1">
      <c r="B134" s="33"/>
      <c r="I134"/>
      <c r="J134"/>
      <c r="K134"/>
      <c r="L134"/>
      <c r="M134"/>
      <c r="N134"/>
      <c r="O134"/>
      <c r="P134"/>
      <c r="Q134"/>
      <c r="R134"/>
      <c r="S134"/>
      <c r="T134"/>
      <c r="U134"/>
      <c r="V134"/>
      <c r="W134"/>
      <c r="X134"/>
    </row>
    <row r="135" spans="2:24" s="1" customFormat="1">
      <c r="B135" s="33"/>
      <c r="I135"/>
      <c r="J135"/>
      <c r="K135"/>
      <c r="L135"/>
      <c r="M135"/>
      <c r="N135"/>
      <c r="O135"/>
      <c r="P135"/>
      <c r="Q135"/>
      <c r="R135"/>
      <c r="S135"/>
      <c r="T135"/>
      <c r="U135"/>
      <c r="V135"/>
      <c r="W135"/>
      <c r="X135"/>
    </row>
    <row r="136" spans="2:24" s="1" customFormat="1">
      <c r="B136" s="33"/>
      <c r="I136"/>
      <c r="J136"/>
      <c r="K136"/>
      <c r="L136"/>
      <c r="M136"/>
      <c r="N136"/>
      <c r="O136"/>
      <c r="P136"/>
      <c r="Q136"/>
      <c r="R136"/>
      <c r="S136"/>
      <c r="T136"/>
      <c r="U136"/>
      <c r="V136"/>
      <c r="W136"/>
      <c r="X136"/>
    </row>
    <row r="137" spans="2:24" s="1" customFormat="1">
      <c r="B137" s="33"/>
      <c r="I137"/>
      <c r="J137"/>
      <c r="K137"/>
      <c r="L137"/>
      <c r="M137"/>
      <c r="N137"/>
      <c r="O137"/>
      <c r="P137"/>
      <c r="Q137"/>
      <c r="R137"/>
      <c r="S137"/>
      <c r="T137"/>
      <c r="U137"/>
      <c r="V137"/>
      <c r="W137"/>
      <c r="X137"/>
    </row>
    <row r="138" spans="2:24" s="1" customFormat="1">
      <c r="B138" s="33"/>
      <c r="I138"/>
      <c r="J138"/>
      <c r="K138"/>
      <c r="L138"/>
      <c r="M138"/>
      <c r="N138"/>
      <c r="O138"/>
      <c r="P138"/>
      <c r="Q138"/>
      <c r="R138"/>
      <c r="S138"/>
      <c r="T138"/>
      <c r="U138"/>
      <c r="V138"/>
      <c r="W138"/>
      <c r="X138"/>
    </row>
    <row r="139" spans="2:24" s="1" customFormat="1">
      <c r="B139" s="33"/>
      <c r="I139"/>
      <c r="J139"/>
      <c r="K139"/>
      <c r="L139"/>
      <c r="M139"/>
      <c r="N139"/>
      <c r="O139"/>
      <c r="P139"/>
      <c r="Q139"/>
      <c r="R139"/>
      <c r="S139"/>
      <c r="T139"/>
      <c r="U139"/>
      <c r="V139"/>
      <c r="W139"/>
      <c r="X139"/>
    </row>
    <row r="140" spans="2:24" s="1" customFormat="1">
      <c r="B140" s="33"/>
      <c r="I140"/>
      <c r="J140"/>
      <c r="K140"/>
      <c r="L140"/>
      <c r="M140"/>
      <c r="N140"/>
      <c r="O140"/>
      <c r="P140"/>
      <c r="Q140"/>
      <c r="R140"/>
      <c r="S140"/>
      <c r="T140"/>
      <c r="U140"/>
      <c r="V140"/>
      <c r="W140"/>
      <c r="X140"/>
    </row>
    <row r="141" spans="2:24" s="1" customFormat="1">
      <c r="B141" s="33"/>
      <c r="I141"/>
      <c r="J141"/>
      <c r="K141"/>
      <c r="L141"/>
      <c r="M141"/>
      <c r="N141"/>
      <c r="O141"/>
      <c r="P141"/>
      <c r="Q141"/>
      <c r="R141"/>
      <c r="S141"/>
      <c r="T141"/>
      <c r="U141"/>
      <c r="V141"/>
      <c r="W141"/>
      <c r="X141"/>
    </row>
    <row r="142" spans="2:24" s="1" customFormat="1">
      <c r="B142" s="33"/>
      <c r="I142"/>
      <c r="J142"/>
      <c r="K142"/>
      <c r="L142"/>
      <c r="M142"/>
      <c r="N142"/>
      <c r="O142"/>
      <c r="P142"/>
      <c r="Q142"/>
      <c r="R142"/>
      <c r="S142"/>
      <c r="T142"/>
      <c r="U142"/>
      <c r="V142"/>
      <c r="W142"/>
      <c r="X142"/>
    </row>
    <row r="143" spans="2:24" s="1" customFormat="1">
      <c r="B143" s="33"/>
      <c r="I143"/>
      <c r="J143"/>
      <c r="K143"/>
      <c r="L143"/>
      <c r="M143"/>
      <c r="N143"/>
      <c r="O143"/>
      <c r="P143"/>
      <c r="Q143"/>
      <c r="R143"/>
      <c r="S143"/>
      <c r="T143"/>
      <c r="U143"/>
      <c r="V143"/>
      <c r="W143"/>
      <c r="X143"/>
    </row>
    <row r="144" spans="2:24" s="1" customFormat="1">
      <c r="B144" s="33"/>
      <c r="I144"/>
      <c r="J144"/>
      <c r="K144"/>
      <c r="L144"/>
      <c r="M144"/>
      <c r="N144"/>
      <c r="O144"/>
      <c r="P144"/>
      <c r="Q144"/>
      <c r="R144"/>
      <c r="S144"/>
      <c r="T144"/>
      <c r="U144"/>
      <c r="V144"/>
      <c r="W144"/>
      <c r="X144"/>
    </row>
    <row r="145" spans="2:24" s="1" customFormat="1">
      <c r="B145" s="33"/>
      <c r="I145"/>
      <c r="J145"/>
      <c r="K145"/>
      <c r="L145"/>
      <c r="M145"/>
      <c r="N145"/>
      <c r="O145"/>
      <c r="P145"/>
      <c r="Q145"/>
      <c r="R145"/>
      <c r="S145"/>
      <c r="T145"/>
      <c r="U145"/>
      <c r="V145"/>
      <c r="W145"/>
      <c r="X145"/>
    </row>
    <row r="146" spans="2:24" s="1" customFormat="1">
      <c r="B146" s="33"/>
      <c r="I146"/>
      <c r="J146"/>
      <c r="K146"/>
      <c r="L146"/>
      <c r="M146"/>
      <c r="N146"/>
      <c r="O146"/>
      <c r="P146"/>
      <c r="Q146"/>
      <c r="R146"/>
      <c r="S146"/>
      <c r="T146"/>
      <c r="U146"/>
      <c r="V146"/>
      <c r="W146"/>
      <c r="X146"/>
    </row>
    <row r="147" spans="2:24" s="1" customFormat="1">
      <c r="B147" s="33"/>
      <c r="I147"/>
      <c r="J147"/>
      <c r="K147"/>
      <c r="L147"/>
      <c r="M147"/>
      <c r="N147"/>
      <c r="O147"/>
      <c r="P147"/>
      <c r="Q147"/>
      <c r="R147"/>
      <c r="S147"/>
      <c r="T147"/>
      <c r="U147"/>
      <c r="V147"/>
      <c r="W147"/>
      <c r="X147"/>
    </row>
  </sheetData>
  <pageMargins left="0.70866141732283472" right="0.70866141732283472" top="0.74803149606299213" bottom="0.74803149606299213" header="0.31496062992125984" footer="0.31496062992125984"/>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W38"/>
  <sheetViews>
    <sheetView zoomScaleNormal="100" workbookViewId="0"/>
  </sheetViews>
  <sheetFormatPr defaultColWidth="9" defaultRowHeight="14.25"/>
  <cols>
    <col min="1" max="1" width="33.625" style="42" customWidth="1"/>
    <col min="2" max="2" width="14.125" style="42" customWidth="1"/>
    <col min="3" max="21" width="7.625" style="42" customWidth="1"/>
    <col min="22" max="22" width="9" style="42"/>
    <col min="23" max="23" width="7.625" style="42" customWidth="1"/>
    <col min="24" max="16384" width="9" style="42"/>
  </cols>
  <sheetData>
    <row r="1" spans="1:11" s="45" customFormat="1" ht="27" customHeight="1">
      <c r="A1" s="141" t="s">
        <v>99</v>
      </c>
      <c r="B1" s="142"/>
      <c r="C1" s="142"/>
      <c r="D1" s="142"/>
      <c r="E1" s="142"/>
      <c r="F1" s="142"/>
      <c r="G1" s="142"/>
      <c r="H1" s="144"/>
      <c r="I1" s="144"/>
      <c r="J1" s="144"/>
      <c r="K1" s="144"/>
    </row>
    <row r="28" spans="1:23" ht="15" customHeight="1">
      <c r="A28" s="48" t="s">
        <v>62</v>
      </c>
    </row>
    <row r="29" spans="1:23">
      <c r="B29" s="46" t="s">
        <v>1</v>
      </c>
      <c r="C29" s="46" t="s">
        <v>2</v>
      </c>
      <c r="D29" s="46" t="s">
        <v>3</v>
      </c>
      <c r="E29" s="46" t="s">
        <v>6</v>
      </c>
      <c r="F29" s="46" t="s">
        <v>30</v>
      </c>
      <c r="G29" s="46" t="s">
        <v>32</v>
      </c>
      <c r="H29" s="46" t="s">
        <v>39</v>
      </c>
      <c r="I29" s="46" t="s">
        <v>40</v>
      </c>
      <c r="J29" s="46" t="s">
        <v>44</v>
      </c>
      <c r="K29" s="46" t="s">
        <v>63</v>
      </c>
      <c r="L29" s="46" t="s">
        <v>100</v>
      </c>
      <c r="M29" s="46" t="s">
        <v>105</v>
      </c>
      <c r="N29" s="46" t="s">
        <v>120</v>
      </c>
      <c r="O29" s="46" t="s">
        <v>147</v>
      </c>
      <c r="P29" s="46" t="s">
        <v>179</v>
      </c>
      <c r="Q29" s="114"/>
      <c r="R29" s="114"/>
      <c r="S29" s="114"/>
      <c r="T29" s="114"/>
      <c r="U29" s="114"/>
      <c r="V29" s="114"/>
      <c r="W29" s="114"/>
    </row>
    <row r="30" spans="1:23">
      <c r="B30" s="115" t="s">
        <v>143</v>
      </c>
      <c r="C30" s="115" t="s">
        <v>143</v>
      </c>
      <c r="D30" s="115" t="s">
        <v>143</v>
      </c>
      <c r="E30" s="115" t="s">
        <v>143</v>
      </c>
      <c r="F30" s="115" t="s">
        <v>143</v>
      </c>
      <c r="G30" s="115" t="s">
        <v>143</v>
      </c>
      <c r="H30" s="115" t="s">
        <v>143</v>
      </c>
      <c r="I30" s="115" t="s">
        <v>143</v>
      </c>
      <c r="J30" s="115" t="s">
        <v>143</v>
      </c>
      <c r="K30" s="115" t="s">
        <v>143</v>
      </c>
      <c r="L30" s="115" t="s">
        <v>143</v>
      </c>
      <c r="M30" s="115" t="s">
        <v>143</v>
      </c>
      <c r="N30" s="115" t="s">
        <v>143</v>
      </c>
      <c r="O30" s="115" t="s">
        <v>143</v>
      </c>
      <c r="P30" s="115" t="s">
        <v>143</v>
      </c>
      <c r="Q30" s="114"/>
      <c r="R30" s="114"/>
      <c r="S30" s="114"/>
      <c r="T30" s="114"/>
      <c r="U30" s="114"/>
      <c r="V30" s="114"/>
      <c r="W30" s="114"/>
    </row>
    <row r="31" spans="1:23">
      <c r="A31" s="33" t="s">
        <v>144</v>
      </c>
      <c r="B31" s="47">
        <v>-1.1000000000000001</v>
      </c>
      <c r="C31" s="47">
        <v>-1.4</v>
      </c>
      <c r="D31" s="47">
        <v>0.6</v>
      </c>
      <c r="E31" s="47">
        <v>2.2000000000000002</v>
      </c>
      <c r="F31" s="47">
        <v>3.2</v>
      </c>
      <c r="G31" s="47">
        <v>5.0999999999999996</v>
      </c>
      <c r="H31" s="47">
        <v>8.4</v>
      </c>
      <c r="I31" s="47">
        <v>7.8</v>
      </c>
      <c r="J31" s="47">
        <v>6.7</v>
      </c>
      <c r="K31" s="47">
        <v>6.8</v>
      </c>
      <c r="L31" s="47">
        <v>5.4</v>
      </c>
      <c r="M31" s="47">
        <v>5.7</v>
      </c>
      <c r="N31" s="47">
        <v>4.3</v>
      </c>
      <c r="O31" s="47">
        <v>5.9</v>
      </c>
      <c r="P31" s="47">
        <v>6.7</v>
      </c>
      <c r="Q31" s="114"/>
      <c r="R31" s="114"/>
      <c r="S31" s="114"/>
      <c r="T31" s="114"/>
      <c r="U31" s="114"/>
      <c r="V31" s="114"/>
      <c r="W31" s="114"/>
    </row>
    <row r="32" spans="1:23">
      <c r="A32" s="33" t="s">
        <v>154</v>
      </c>
      <c r="B32" s="47">
        <v>-2.4</v>
      </c>
      <c r="C32" s="47">
        <v>-2.2000000000000002</v>
      </c>
      <c r="D32" s="47">
        <v>-2.4</v>
      </c>
      <c r="E32" s="47">
        <v>-2.4</v>
      </c>
      <c r="F32" s="47">
        <v>-1.1000000000000001</v>
      </c>
      <c r="G32" s="47">
        <v>-2.5</v>
      </c>
      <c r="H32" s="47">
        <v>-3.2</v>
      </c>
      <c r="I32" s="47">
        <v>-3.8</v>
      </c>
      <c r="J32" s="47">
        <v>-3.9</v>
      </c>
      <c r="K32" s="47">
        <v>-4.0999999999999996</v>
      </c>
      <c r="L32" s="47">
        <v>-4.0999999999999996</v>
      </c>
      <c r="M32" s="47">
        <v>-5.4</v>
      </c>
      <c r="N32" s="47">
        <v>-4.2</v>
      </c>
      <c r="O32" s="47">
        <v>-4.7</v>
      </c>
      <c r="P32" s="47">
        <v>-3.4</v>
      </c>
    </row>
    <row r="33" spans="1:23">
      <c r="A33" s="33" t="s">
        <v>145</v>
      </c>
      <c r="B33" s="47">
        <v>-3.5</v>
      </c>
      <c r="C33" s="47">
        <v>-3.6</v>
      </c>
      <c r="D33" s="47">
        <v>-1.8</v>
      </c>
      <c r="E33" s="47">
        <v>-0.2</v>
      </c>
      <c r="F33" s="47">
        <v>2.1</v>
      </c>
      <c r="G33" s="47">
        <v>2.6</v>
      </c>
      <c r="H33" s="47">
        <v>5.2</v>
      </c>
      <c r="I33" s="47">
        <v>4</v>
      </c>
      <c r="J33" s="47">
        <v>2.8</v>
      </c>
      <c r="K33" s="47">
        <v>2.7</v>
      </c>
      <c r="L33" s="47">
        <v>1.3</v>
      </c>
      <c r="M33" s="47">
        <v>0.3</v>
      </c>
      <c r="N33" s="47">
        <v>0</v>
      </c>
      <c r="O33" s="47">
        <v>1.2</v>
      </c>
      <c r="P33" s="47">
        <v>3.3</v>
      </c>
      <c r="Q33" s="114"/>
      <c r="R33" s="114"/>
      <c r="S33" s="114"/>
      <c r="T33" s="114"/>
      <c r="U33" s="114"/>
      <c r="V33" s="114"/>
      <c r="W33" s="114"/>
    </row>
    <row r="34" spans="1:23">
      <c r="A34" s="253" t="s">
        <v>248</v>
      </c>
      <c r="B34" s="114"/>
      <c r="C34" s="114"/>
      <c r="D34" s="114"/>
      <c r="E34" s="114"/>
      <c r="F34" s="114"/>
      <c r="G34" s="114"/>
      <c r="H34" s="114"/>
      <c r="I34" s="114"/>
      <c r="J34" s="114"/>
      <c r="K34" s="114"/>
      <c r="L34" s="114"/>
      <c r="M34" s="114"/>
      <c r="N34" s="114"/>
      <c r="O34" s="114"/>
      <c r="P34" s="114"/>
      <c r="Q34" s="114"/>
      <c r="R34" s="114"/>
      <c r="S34" s="114"/>
      <c r="T34" s="114"/>
      <c r="U34" s="114"/>
      <c r="V34" s="114"/>
      <c r="W34" s="114"/>
    </row>
    <row r="35" spans="1:23">
      <c r="B35" s="114"/>
      <c r="C35" s="114"/>
      <c r="D35" s="114"/>
      <c r="E35" s="114"/>
      <c r="F35" s="114"/>
      <c r="G35" s="114"/>
      <c r="H35" s="114"/>
      <c r="I35" s="114"/>
      <c r="J35" s="114"/>
      <c r="K35" s="114"/>
      <c r="L35" s="114"/>
      <c r="M35" s="114"/>
      <c r="N35" s="114"/>
      <c r="O35" s="114"/>
      <c r="P35" s="114"/>
      <c r="Q35" s="114"/>
      <c r="R35" s="114"/>
      <c r="S35" s="114"/>
      <c r="T35" s="114"/>
      <c r="U35" s="114"/>
      <c r="V35" s="114"/>
      <c r="W35" s="114"/>
    </row>
    <row r="36" spans="1:23">
      <c r="B36" s="114"/>
      <c r="C36" s="114"/>
      <c r="D36" s="114"/>
      <c r="E36" s="114"/>
      <c r="F36" s="114"/>
      <c r="G36" s="114"/>
      <c r="H36" s="114"/>
      <c r="I36" s="114"/>
      <c r="J36" s="114"/>
      <c r="K36" s="114"/>
      <c r="L36" s="114"/>
      <c r="M36" s="114"/>
      <c r="N36" s="114"/>
      <c r="O36" s="114"/>
      <c r="P36" s="114"/>
    </row>
    <row r="37" spans="1:23">
      <c r="B37" s="114"/>
      <c r="C37" s="114"/>
      <c r="D37" s="114"/>
      <c r="E37" s="114"/>
      <c r="F37" s="114"/>
      <c r="G37" s="114"/>
      <c r="H37" s="114"/>
      <c r="I37" s="114"/>
      <c r="J37" s="114"/>
      <c r="K37" s="114"/>
      <c r="L37" s="114"/>
      <c r="M37" s="114"/>
      <c r="N37" s="114"/>
      <c r="O37" s="114"/>
      <c r="P37" s="114"/>
    </row>
    <row r="38" spans="1:23">
      <c r="B38" s="114"/>
      <c r="C38" s="114"/>
      <c r="D38" s="114"/>
      <c r="E38" s="114"/>
      <c r="F38" s="114"/>
      <c r="G38" s="114"/>
      <c r="H38" s="114"/>
      <c r="I38" s="114"/>
      <c r="J38" s="114"/>
      <c r="K38" s="114"/>
      <c r="L38" s="114"/>
      <c r="M38" s="114"/>
      <c r="N38" s="114"/>
      <c r="O38" s="114"/>
      <c r="P38" s="114"/>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B30C-DD9F-41E0-BCBE-E0CA50EFD038}">
  <sheetPr>
    <pageSetUpPr fitToPage="1"/>
  </sheetPr>
  <dimension ref="A1:U44"/>
  <sheetViews>
    <sheetView showGridLines="0" zoomScaleNormal="100" workbookViewId="0"/>
  </sheetViews>
  <sheetFormatPr defaultColWidth="9" defaultRowHeight="11.25"/>
  <cols>
    <col min="1" max="1" width="37.375" style="5" customWidth="1"/>
    <col min="2" max="3" width="6.75" style="3" customWidth="1"/>
    <col min="4" max="4" width="6.75" style="5" customWidth="1"/>
    <col min="5" max="7" width="6.75" style="3" customWidth="1"/>
    <col min="8" max="10" width="9" style="5"/>
    <col min="11" max="11" width="7.25" style="5" bestFit="1" customWidth="1"/>
    <col min="12" max="16384" width="9" style="5"/>
  </cols>
  <sheetData>
    <row r="1" spans="1:21" ht="12.75">
      <c r="A1" s="36" t="s">
        <v>249</v>
      </c>
      <c r="D1" s="3"/>
    </row>
    <row r="2" spans="1:21" ht="3" customHeight="1">
      <c r="D2" s="3"/>
    </row>
    <row r="3" spans="1:21" s="257" customFormat="1" ht="3" customHeight="1">
      <c r="A3" s="254"/>
      <c r="B3" s="255"/>
      <c r="C3" s="255"/>
      <c r="D3" s="256"/>
      <c r="E3" s="255"/>
      <c r="F3" s="255"/>
      <c r="G3" s="255"/>
    </row>
    <row r="4" spans="1:21" s="6" customFormat="1">
      <c r="B4" s="258" t="s">
        <v>63</v>
      </c>
      <c r="C4" s="258" t="s">
        <v>100</v>
      </c>
      <c r="D4" s="259" t="s">
        <v>105</v>
      </c>
      <c r="E4" s="258" t="s">
        <v>120</v>
      </c>
      <c r="F4" s="258" t="s">
        <v>147</v>
      </c>
      <c r="G4" s="258" t="s">
        <v>179</v>
      </c>
    </row>
    <row r="5" spans="1:21" s="7" customFormat="1">
      <c r="B5" s="260"/>
      <c r="C5" s="260" t="s">
        <v>106</v>
      </c>
      <c r="D5" s="261" t="s">
        <v>107</v>
      </c>
      <c r="E5" s="260"/>
      <c r="F5" s="260"/>
      <c r="G5" s="260"/>
      <c r="H5" s="5"/>
      <c r="I5" s="5"/>
      <c r="J5" s="6"/>
      <c r="K5" s="6"/>
      <c r="L5" s="6"/>
      <c r="M5" s="6"/>
    </row>
    <row r="6" spans="1:21" s="7" customFormat="1">
      <c r="B6" s="262" t="s">
        <v>108</v>
      </c>
      <c r="C6" s="262" t="s">
        <v>108</v>
      </c>
      <c r="D6" s="263" t="s">
        <v>109</v>
      </c>
      <c r="E6" s="262" t="s">
        <v>101</v>
      </c>
      <c r="F6" s="262" t="s">
        <v>101</v>
      </c>
      <c r="G6" s="262" t="s">
        <v>101</v>
      </c>
      <c r="H6" s="5"/>
      <c r="I6" s="5"/>
      <c r="J6" s="6"/>
      <c r="K6" s="6"/>
      <c r="L6" s="6"/>
      <c r="M6" s="6"/>
    </row>
    <row r="7" spans="1:21" s="7" customFormat="1">
      <c r="B7" s="262" t="s">
        <v>7</v>
      </c>
      <c r="C7" s="262" t="s">
        <v>7</v>
      </c>
      <c r="D7" s="263" t="s">
        <v>7</v>
      </c>
      <c r="E7" s="262" t="s">
        <v>7</v>
      </c>
      <c r="F7" s="262" t="s">
        <v>7</v>
      </c>
      <c r="G7" s="262" t="s">
        <v>7</v>
      </c>
      <c r="H7" s="5"/>
      <c r="I7" s="5"/>
      <c r="J7" s="6"/>
      <c r="K7" s="6"/>
      <c r="L7" s="6"/>
      <c r="M7" s="6"/>
    </row>
    <row r="8" spans="1:21" s="257" customFormat="1">
      <c r="B8" s="264"/>
      <c r="C8" s="264"/>
      <c r="D8" s="265"/>
      <c r="E8" s="264"/>
      <c r="F8" s="264"/>
      <c r="G8" s="264"/>
      <c r="H8" s="5"/>
      <c r="I8" s="5"/>
      <c r="J8" s="6"/>
      <c r="K8" s="6"/>
      <c r="L8" s="6"/>
      <c r="M8" s="6"/>
    </row>
    <row r="9" spans="1:21">
      <c r="A9" s="8" t="s">
        <v>53</v>
      </c>
      <c r="D9" s="266"/>
    </row>
    <row r="10" spans="1:21" s="7" customFormat="1">
      <c r="A10" s="267" t="s">
        <v>11</v>
      </c>
      <c r="B10" s="9">
        <v>94895</v>
      </c>
      <c r="C10" s="9">
        <v>112974</v>
      </c>
      <c r="D10" s="268">
        <v>121766</v>
      </c>
      <c r="E10" s="9">
        <v>119861</v>
      </c>
      <c r="F10" s="9">
        <v>117123</v>
      </c>
      <c r="G10" s="9">
        <v>115229</v>
      </c>
      <c r="H10" s="5"/>
      <c r="I10" s="276"/>
      <c r="J10" s="276"/>
      <c r="K10" s="276"/>
      <c r="L10" s="276"/>
      <c r="M10" s="276"/>
      <c r="N10" s="276"/>
      <c r="P10" s="37"/>
      <c r="Q10" s="37"/>
      <c r="R10" s="37"/>
      <c r="S10" s="37"/>
      <c r="T10" s="37"/>
      <c r="U10" s="37"/>
    </row>
    <row r="11" spans="1:21" s="7" customFormat="1">
      <c r="A11" s="267" t="s">
        <v>12</v>
      </c>
      <c r="B11" s="9">
        <v>91274</v>
      </c>
      <c r="C11" s="9">
        <v>111241</v>
      </c>
      <c r="D11" s="268">
        <v>122228</v>
      </c>
      <c r="E11" s="9">
        <v>119759</v>
      </c>
      <c r="F11" s="9">
        <v>116073</v>
      </c>
      <c r="G11" s="9">
        <v>113180</v>
      </c>
      <c r="H11" s="5"/>
      <c r="I11" s="276"/>
      <c r="J11" s="276"/>
      <c r="K11" s="276"/>
      <c r="L11" s="276"/>
      <c r="M11" s="276"/>
      <c r="N11" s="276"/>
      <c r="P11" s="37"/>
      <c r="Q11" s="37"/>
      <c r="R11" s="37"/>
      <c r="S11" s="37"/>
      <c r="T11" s="37"/>
      <c r="U11" s="37"/>
    </row>
    <row r="12" spans="1:21" s="8" customFormat="1">
      <c r="A12" s="269" t="s">
        <v>13</v>
      </c>
      <c r="B12" s="11">
        <v>3621</v>
      </c>
      <c r="C12" s="11">
        <v>1733</v>
      </c>
      <c r="D12" s="270">
        <v>-462</v>
      </c>
      <c r="E12" s="11">
        <v>102</v>
      </c>
      <c r="F12" s="11">
        <v>1050</v>
      </c>
      <c r="G12" s="11">
        <v>2049</v>
      </c>
      <c r="H12" s="5"/>
      <c r="I12" s="276"/>
      <c r="J12" s="276"/>
      <c r="K12" s="276"/>
      <c r="L12" s="276"/>
      <c r="M12" s="276"/>
      <c r="N12" s="276"/>
      <c r="P12" s="37"/>
      <c r="Q12" s="37"/>
      <c r="R12" s="37"/>
      <c r="S12" s="37"/>
      <c r="T12" s="37"/>
      <c r="U12" s="37"/>
    </row>
    <row r="13" spans="1:21" s="273" customFormat="1" ht="6.75" customHeight="1">
      <c r="A13" s="271"/>
      <c r="B13" s="272"/>
      <c r="C13" s="272"/>
      <c r="D13" s="266"/>
      <c r="E13" s="272"/>
      <c r="F13" s="272"/>
      <c r="G13" s="272"/>
      <c r="H13" s="5"/>
      <c r="I13" s="5"/>
      <c r="P13" s="37"/>
      <c r="Q13" s="37"/>
      <c r="R13" s="37"/>
      <c r="S13" s="37"/>
      <c r="T13" s="37"/>
      <c r="U13" s="37"/>
    </row>
    <row r="14" spans="1:21">
      <c r="A14" s="8" t="s">
        <v>54</v>
      </c>
      <c r="D14" s="268"/>
      <c r="J14" s="3"/>
      <c r="K14" s="3"/>
      <c r="L14" s="3"/>
      <c r="M14" s="4"/>
      <c r="N14" s="4"/>
      <c r="P14" s="37"/>
      <c r="Q14" s="37"/>
      <c r="R14" s="37"/>
      <c r="S14" s="37"/>
      <c r="T14" s="37"/>
      <c r="U14" s="37"/>
    </row>
    <row r="15" spans="1:21">
      <c r="A15" s="267" t="s">
        <v>8</v>
      </c>
      <c r="B15" s="9">
        <v>286389</v>
      </c>
      <c r="C15" s="9">
        <v>302566</v>
      </c>
      <c r="D15" s="268">
        <v>312674</v>
      </c>
      <c r="E15" s="9">
        <v>321775</v>
      </c>
      <c r="F15" s="9">
        <v>329506</v>
      </c>
      <c r="G15" s="9">
        <v>336417</v>
      </c>
      <c r="I15" s="276"/>
      <c r="J15" s="276"/>
      <c r="K15" s="276"/>
      <c r="L15" s="276"/>
      <c r="M15" s="276"/>
      <c r="N15" s="276"/>
      <c r="P15" s="37"/>
      <c r="Q15" s="37"/>
      <c r="R15" s="37"/>
      <c r="S15" s="37"/>
      <c r="T15" s="37"/>
      <c r="U15" s="37"/>
    </row>
    <row r="16" spans="1:21">
      <c r="A16" s="267" t="s">
        <v>9</v>
      </c>
      <c r="B16" s="9">
        <v>94201</v>
      </c>
      <c r="C16" s="9">
        <v>98285</v>
      </c>
      <c r="D16" s="268">
        <v>104643</v>
      </c>
      <c r="E16" s="9">
        <v>109714</v>
      </c>
      <c r="F16" s="9">
        <v>112981</v>
      </c>
      <c r="G16" s="9">
        <v>114287</v>
      </c>
      <c r="I16" s="276"/>
      <c r="J16" s="276"/>
      <c r="K16" s="276"/>
      <c r="L16" s="276"/>
      <c r="M16" s="276"/>
      <c r="N16" s="276"/>
      <c r="P16" s="37"/>
      <c r="Q16" s="37"/>
      <c r="R16" s="37"/>
      <c r="S16" s="37"/>
      <c r="T16" s="37"/>
      <c r="U16" s="37"/>
    </row>
    <row r="17" spans="1:21" s="8" customFormat="1">
      <c r="A17" s="269" t="s">
        <v>10</v>
      </c>
      <c r="B17" s="11">
        <v>192188</v>
      </c>
      <c r="C17" s="11">
        <v>204281</v>
      </c>
      <c r="D17" s="270">
        <v>208031</v>
      </c>
      <c r="E17" s="11">
        <v>212061</v>
      </c>
      <c r="F17" s="11">
        <v>216526</v>
      </c>
      <c r="G17" s="11">
        <v>222129</v>
      </c>
      <c r="H17" s="5"/>
      <c r="I17" s="276"/>
      <c r="J17" s="276"/>
      <c r="K17" s="276"/>
      <c r="L17" s="276"/>
      <c r="M17" s="276"/>
      <c r="N17" s="276"/>
      <c r="P17" s="37"/>
      <c r="Q17" s="37"/>
      <c r="R17" s="37"/>
      <c r="S17" s="37"/>
      <c r="T17" s="37"/>
      <c r="U17" s="37"/>
    </row>
    <row r="18" spans="1:21" s="273" customFormat="1" ht="6.75" customHeight="1">
      <c r="A18" s="271"/>
      <c r="B18" s="9"/>
      <c r="C18" s="9"/>
      <c r="D18" s="266"/>
      <c r="E18" s="9"/>
      <c r="F18" s="9"/>
      <c r="G18" s="9"/>
      <c r="H18" s="5"/>
      <c r="I18" s="5"/>
      <c r="P18" s="37"/>
      <c r="Q18" s="37"/>
      <c r="R18" s="37"/>
      <c r="S18" s="37"/>
      <c r="T18" s="37"/>
      <c r="U18" s="37"/>
    </row>
    <row r="19" spans="1:21">
      <c r="A19" s="8" t="s">
        <v>55</v>
      </c>
      <c r="B19" s="9"/>
      <c r="C19" s="9"/>
      <c r="D19" s="266"/>
      <c r="E19" s="9"/>
      <c r="F19" s="9"/>
      <c r="G19" s="9"/>
      <c r="P19" s="37"/>
      <c r="Q19" s="37"/>
      <c r="R19" s="37"/>
      <c r="S19" s="37"/>
      <c r="T19" s="37"/>
      <c r="U19" s="37"/>
    </row>
    <row r="20" spans="1:21">
      <c r="A20" s="274" t="s">
        <v>14</v>
      </c>
      <c r="B20" s="9">
        <v>10769</v>
      </c>
      <c r="C20" s="9">
        <v>7699</v>
      </c>
      <c r="D20" s="268">
        <v>7290</v>
      </c>
      <c r="E20" s="9">
        <v>7182</v>
      </c>
      <c r="F20" s="9">
        <v>8431</v>
      </c>
      <c r="G20" s="9">
        <v>9774</v>
      </c>
      <c r="I20" s="276"/>
      <c r="J20" s="276"/>
      <c r="K20" s="276"/>
      <c r="L20" s="276"/>
      <c r="M20" s="276"/>
      <c r="N20" s="276"/>
      <c r="P20" s="37"/>
      <c r="Q20" s="37"/>
      <c r="R20" s="37"/>
      <c r="S20" s="37"/>
      <c r="T20" s="37"/>
      <c r="U20" s="37"/>
    </row>
    <row r="21" spans="1:21">
      <c r="A21" s="274" t="s">
        <v>15</v>
      </c>
      <c r="B21" s="9">
        <v>13132</v>
      </c>
      <c r="C21" s="9">
        <v>12226</v>
      </c>
      <c r="D21" s="268">
        <v>13234</v>
      </c>
      <c r="E21" s="9">
        <v>10852</v>
      </c>
      <c r="F21" s="9">
        <v>10685</v>
      </c>
      <c r="G21" s="9">
        <v>9518</v>
      </c>
      <c r="I21" s="276"/>
      <c r="J21" s="276"/>
      <c r="K21" s="276"/>
      <c r="L21" s="276"/>
      <c r="M21" s="276"/>
      <c r="N21" s="276"/>
      <c r="P21" s="37"/>
      <c r="Q21" s="37"/>
      <c r="R21" s="37"/>
      <c r="S21" s="37"/>
      <c r="T21" s="37"/>
      <c r="U21" s="37"/>
    </row>
    <row r="22" spans="1:21">
      <c r="A22" s="274" t="s">
        <v>111</v>
      </c>
      <c r="B22" s="9">
        <v>646</v>
      </c>
      <c r="C22" s="9">
        <v>792</v>
      </c>
      <c r="D22" s="268">
        <v>835</v>
      </c>
      <c r="E22" s="9">
        <v>1138</v>
      </c>
      <c r="F22" s="9">
        <v>1305</v>
      </c>
      <c r="G22" s="9">
        <v>1013</v>
      </c>
      <c r="I22" s="276"/>
      <c r="J22" s="276"/>
      <c r="K22" s="276"/>
      <c r="L22" s="276"/>
      <c r="M22" s="276"/>
      <c r="N22" s="276"/>
      <c r="P22" s="37"/>
      <c r="Q22" s="37"/>
      <c r="R22" s="37"/>
      <c r="S22" s="37"/>
      <c r="T22" s="37"/>
      <c r="U22" s="37"/>
    </row>
    <row r="23" spans="1:21">
      <c r="A23" s="269" t="s">
        <v>41</v>
      </c>
      <c r="B23" s="11">
        <v>-1718</v>
      </c>
      <c r="C23" s="11">
        <v>-3736</v>
      </c>
      <c r="D23" s="270">
        <v>-5109</v>
      </c>
      <c r="E23" s="11">
        <v>-2532</v>
      </c>
      <c r="F23" s="11">
        <v>-949</v>
      </c>
      <c r="G23" s="11">
        <v>1269</v>
      </c>
      <c r="I23" s="276"/>
      <c r="J23" s="276"/>
      <c r="K23" s="276"/>
      <c r="L23" s="276"/>
      <c r="M23" s="276"/>
      <c r="N23" s="276"/>
      <c r="P23" s="37"/>
      <c r="Q23" s="37"/>
      <c r="R23" s="37"/>
      <c r="S23" s="37"/>
      <c r="T23" s="37"/>
      <c r="U23" s="37"/>
    </row>
    <row r="24" spans="1:21" s="12" customFormat="1" ht="6.75" customHeight="1">
      <c r="A24" s="8"/>
      <c r="B24" s="11"/>
      <c r="C24" s="11"/>
      <c r="D24" s="270"/>
      <c r="E24" s="11"/>
      <c r="F24" s="11"/>
      <c r="G24" s="11"/>
      <c r="H24" s="5"/>
      <c r="I24" s="5"/>
      <c r="J24" s="5"/>
      <c r="K24" s="5"/>
      <c r="L24" s="5"/>
      <c r="M24" s="5"/>
      <c r="N24" s="5"/>
      <c r="O24" s="5"/>
      <c r="P24" s="37"/>
      <c r="Q24" s="37"/>
      <c r="R24" s="37"/>
      <c r="S24" s="37"/>
      <c r="T24" s="37"/>
      <c r="U24" s="37"/>
    </row>
    <row r="25" spans="1:21">
      <c r="A25" s="275" t="s">
        <v>67</v>
      </c>
      <c r="B25" s="11">
        <v>30172</v>
      </c>
      <c r="C25" s="11">
        <v>34484</v>
      </c>
      <c r="D25" s="270">
        <v>40264</v>
      </c>
      <c r="E25" s="11">
        <v>43329</v>
      </c>
      <c r="F25" s="11">
        <v>44684</v>
      </c>
      <c r="G25" s="11">
        <v>43987</v>
      </c>
      <c r="I25" s="276"/>
      <c r="J25" s="276"/>
      <c r="K25" s="276"/>
      <c r="L25" s="276"/>
      <c r="M25" s="276"/>
      <c r="N25" s="276"/>
      <c r="P25" s="37"/>
      <c r="Q25" s="37"/>
      <c r="R25" s="37"/>
      <c r="S25" s="37"/>
      <c r="T25" s="37"/>
      <c r="U25" s="37"/>
    </row>
    <row r="27" spans="1:21">
      <c r="A27" s="41" t="s">
        <v>38</v>
      </c>
    </row>
    <row r="29" spans="1:21">
      <c r="B29" s="9"/>
      <c r="C29" s="9"/>
      <c r="E29" s="9"/>
      <c r="F29" s="9"/>
      <c r="G29" s="9"/>
    </row>
    <row r="30" spans="1:21">
      <c r="A30" s="3"/>
    </row>
    <row r="31" spans="1:21" s="12" customFormat="1">
      <c r="A31" s="5"/>
      <c r="B31" s="3"/>
      <c r="C31" s="3"/>
      <c r="D31" s="5"/>
      <c r="E31" s="3"/>
      <c r="F31" s="3"/>
      <c r="G31" s="3"/>
      <c r="H31" s="5"/>
      <c r="I31" s="5"/>
      <c r="J31" s="5"/>
      <c r="K31" s="5"/>
      <c r="L31" s="5"/>
      <c r="M31" s="5"/>
      <c r="N31" s="5"/>
      <c r="O31" s="5"/>
    </row>
    <row r="35" spans="1:15" s="12" customFormat="1">
      <c r="A35" s="5"/>
      <c r="B35" s="3"/>
      <c r="C35" s="3"/>
      <c r="D35" s="5"/>
      <c r="E35" s="3"/>
      <c r="F35" s="3"/>
      <c r="G35" s="3"/>
      <c r="H35" s="5"/>
      <c r="I35" s="5"/>
      <c r="J35" s="5"/>
      <c r="K35" s="5"/>
      <c r="L35" s="5"/>
      <c r="M35" s="5"/>
      <c r="N35" s="5"/>
      <c r="O35" s="5"/>
    </row>
    <row r="42" spans="1:15" s="12" customFormat="1">
      <c r="A42" s="5"/>
      <c r="B42" s="3"/>
      <c r="C42" s="3"/>
      <c r="D42" s="5"/>
      <c r="E42" s="3"/>
      <c r="F42" s="3"/>
      <c r="G42" s="3"/>
      <c r="H42" s="5"/>
      <c r="I42" s="5"/>
      <c r="J42" s="5"/>
      <c r="K42" s="5"/>
      <c r="L42" s="5"/>
      <c r="M42" s="5"/>
      <c r="N42" s="5"/>
      <c r="O42" s="5"/>
    </row>
    <row r="44" spans="1:15" s="8" customFormat="1">
      <c r="A44" s="5"/>
      <c r="B44" s="3"/>
      <c r="C44" s="3"/>
      <c r="D44" s="5"/>
      <c r="E44" s="3"/>
      <c r="F44" s="3"/>
      <c r="G44" s="3"/>
      <c r="H44" s="5"/>
      <c r="I44" s="5"/>
      <c r="J44" s="5"/>
      <c r="K44" s="5"/>
      <c r="L44" s="5"/>
      <c r="M44" s="5"/>
      <c r="N44" s="5"/>
      <c r="O44" s="5"/>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545B1-DF40-4EBF-98A6-141EA62104B9}">
  <sheetPr>
    <pageSetUpPr fitToPage="1"/>
  </sheetPr>
  <dimension ref="A1:U26"/>
  <sheetViews>
    <sheetView showGridLines="0" zoomScaleNormal="100" workbookViewId="0"/>
  </sheetViews>
  <sheetFormatPr defaultColWidth="9" defaultRowHeight="11.25"/>
  <cols>
    <col min="1" max="1" width="34.75" style="5" customWidth="1"/>
    <col min="2" max="2" width="7.625" style="3" customWidth="1"/>
    <col min="3" max="3" width="8" style="277" customWidth="1"/>
    <col min="4" max="6" width="8" style="3" customWidth="1"/>
    <col min="7" max="8" width="7.625" style="5" customWidth="1"/>
    <col min="9" max="11" width="9" style="5"/>
    <col min="12" max="12" width="7.625" style="5" bestFit="1" customWidth="1"/>
    <col min="13" max="13" width="7.875" style="5" customWidth="1"/>
    <col min="14" max="16384" width="9" style="5"/>
  </cols>
  <sheetData>
    <row r="1" spans="1:21" ht="12.75">
      <c r="A1" s="36" t="s">
        <v>269</v>
      </c>
      <c r="B1" s="277"/>
      <c r="C1" s="3"/>
      <c r="D1" s="5"/>
      <c r="E1" s="5"/>
      <c r="F1" s="5"/>
      <c r="J1" s="278"/>
      <c r="K1" s="278"/>
      <c r="L1" s="278"/>
      <c r="M1" s="278"/>
      <c r="N1" s="278"/>
      <c r="O1" s="278"/>
      <c r="P1" s="278"/>
    </row>
    <row r="2" spans="1:21" ht="3" customHeight="1">
      <c r="A2" s="279"/>
      <c r="B2" s="280"/>
      <c r="C2" s="281"/>
      <c r="D2" s="5"/>
      <c r="E2" s="5"/>
      <c r="F2" s="5"/>
      <c r="J2" s="278"/>
      <c r="K2" s="278"/>
      <c r="L2" s="278"/>
      <c r="M2" s="278"/>
      <c r="N2" s="278"/>
      <c r="O2" s="278"/>
      <c r="P2" s="278"/>
    </row>
    <row r="3" spans="1:21" s="257" customFormat="1" ht="3" customHeight="1">
      <c r="A3" s="254"/>
      <c r="B3" s="255"/>
      <c r="C3" s="255"/>
      <c r="D3" s="256"/>
      <c r="E3" s="255"/>
      <c r="F3" s="255"/>
      <c r="G3" s="255"/>
      <c r="J3" s="282"/>
      <c r="K3" s="282"/>
      <c r="L3" s="282"/>
      <c r="M3" s="282"/>
      <c r="N3" s="282"/>
      <c r="O3" s="282"/>
      <c r="P3" s="282"/>
    </row>
    <row r="4" spans="1:21" s="6" customFormat="1">
      <c r="B4" s="283" t="s">
        <v>63</v>
      </c>
      <c r="C4" s="283" t="s">
        <v>100</v>
      </c>
      <c r="D4" s="284" t="s">
        <v>105</v>
      </c>
      <c r="E4" s="283" t="s">
        <v>120</v>
      </c>
      <c r="F4" s="283" t="s">
        <v>147</v>
      </c>
      <c r="G4" s="283" t="s">
        <v>179</v>
      </c>
      <c r="J4" s="285"/>
      <c r="K4" s="285"/>
      <c r="L4" s="285"/>
      <c r="M4" s="285"/>
      <c r="N4" s="285"/>
      <c r="O4" s="285"/>
      <c r="P4" s="285"/>
    </row>
    <row r="5" spans="1:21" s="7" customFormat="1">
      <c r="B5" s="283"/>
      <c r="C5" s="283" t="s">
        <v>106</v>
      </c>
      <c r="D5" s="284" t="s">
        <v>107</v>
      </c>
      <c r="E5" s="283"/>
      <c r="F5" s="283"/>
      <c r="G5" s="283"/>
      <c r="J5" s="286"/>
      <c r="K5" s="286"/>
      <c r="L5" s="286"/>
      <c r="M5" s="286"/>
      <c r="N5" s="286"/>
      <c r="O5" s="286"/>
      <c r="P5" s="286"/>
    </row>
    <row r="6" spans="1:21" s="7" customFormat="1">
      <c r="B6" s="287" t="s">
        <v>108</v>
      </c>
      <c r="C6" s="287" t="s">
        <v>108</v>
      </c>
      <c r="D6" s="284" t="s">
        <v>109</v>
      </c>
      <c r="E6" s="287" t="s">
        <v>101</v>
      </c>
      <c r="F6" s="287" t="s">
        <v>101</v>
      </c>
      <c r="G6" s="287" t="s">
        <v>101</v>
      </c>
      <c r="J6" s="286"/>
      <c r="K6" s="286"/>
      <c r="L6" s="286"/>
      <c r="M6" s="286"/>
      <c r="N6" s="286"/>
      <c r="O6" s="286"/>
      <c r="P6" s="286"/>
    </row>
    <row r="7" spans="1:21" s="7" customFormat="1">
      <c r="B7" s="287" t="s">
        <v>56</v>
      </c>
      <c r="C7" s="287" t="s">
        <v>56</v>
      </c>
      <c r="D7" s="284" t="s">
        <v>56</v>
      </c>
      <c r="E7" s="287" t="s">
        <v>56</v>
      </c>
      <c r="F7" s="287" t="s">
        <v>56</v>
      </c>
      <c r="G7" s="287" t="s">
        <v>56</v>
      </c>
      <c r="J7" s="286"/>
      <c r="K7" s="286"/>
      <c r="L7" s="286"/>
      <c r="M7" s="286"/>
      <c r="N7" s="286"/>
      <c r="O7" s="286"/>
      <c r="P7" s="286"/>
    </row>
    <row r="8" spans="1:21" s="257" customFormat="1" ht="6.75">
      <c r="D8" s="265"/>
      <c r="J8" s="282"/>
      <c r="K8" s="282"/>
      <c r="L8" s="282"/>
      <c r="M8" s="282"/>
      <c r="N8" s="282"/>
      <c r="O8" s="282"/>
      <c r="P8" s="282"/>
    </row>
    <row r="9" spans="1:21">
      <c r="A9" s="8" t="s">
        <v>13</v>
      </c>
      <c r="B9" s="5"/>
      <c r="C9" s="5"/>
      <c r="D9" s="266"/>
      <c r="E9" s="5"/>
      <c r="F9" s="5"/>
      <c r="J9" s="278"/>
      <c r="K9" s="278"/>
      <c r="L9" s="278"/>
      <c r="M9" s="278"/>
      <c r="N9" s="278"/>
      <c r="O9" s="278"/>
      <c r="P9" s="278"/>
    </row>
    <row r="10" spans="1:21" s="7" customFormat="1">
      <c r="A10" s="274" t="s">
        <v>16</v>
      </c>
      <c r="B10" s="9">
        <v>3652</v>
      </c>
      <c r="C10" s="9">
        <v>3507</v>
      </c>
      <c r="D10" s="268">
        <v>2441</v>
      </c>
      <c r="E10" s="9">
        <v>1752</v>
      </c>
      <c r="F10" s="9">
        <v>3501</v>
      </c>
      <c r="G10" s="9">
        <v>4123</v>
      </c>
      <c r="H10" s="3"/>
      <c r="I10" s="37"/>
      <c r="J10" s="37"/>
      <c r="K10" s="37"/>
      <c r="L10" s="37"/>
      <c r="M10" s="37"/>
      <c r="N10" s="37"/>
      <c r="O10" s="286"/>
      <c r="P10" s="286"/>
      <c r="Q10" s="286"/>
      <c r="R10" s="286"/>
      <c r="S10" s="286"/>
      <c r="T10" s="286"/>
      <c r="U10" s="286"/>
    </row>
    <row r="11" spans="1:21" s="7" customFormat="1">
      <c r="A11" s="274" t="s">
        <v>17</v>
      </c>
      <c r="B11" s="9">
        <v>219</v>
      </c>
      <c r="C11" s="9">
        <v>-394</v>
      </c>
      <c r="D11" s="268">
        <v>92</v>
      </c>
      <c r="E11" s="9">
        <v>-46</v>
      </c>
      <c r="F11" s="9">
        <v>-346</v>
      </c>
      <c r="G11" s="9">
        <v>-330</v>
      </c>
      <c r="H11" s="3"/>
      <c r="I11" s="37"/>
      <c r="J11" s="37"/>
      <c r="K11" s="37"/>
      <c r="L11" s="37"/>
      <c r="M11" s="37"/>
      <c r="N11" s="37"/>
      <c r="O11" s="286"/>
      <c r="P11" s="286"/>
      <c r="Q11" s="286"/>
      <c r="R11" s="286"/>
      <c r="S11" s="286"/>
      <c r="T11" s="286"/>
      <c r="U11" s="286"/>
    </row>
    <row r="12" spans="1:21" s="7" customFormat="1">
      <c r="A12" s="274" t="s">
        <v>18</v>
      </c>
      <c r="B12" s="9">
        <v>278</v>
      </c>
      <c r="C12" s="9">
        <v>111</v>
      </c>
      <c r="D12" s="268">
        <v>83</v>
      </c>
      <c r="E12" s="9">
        <v>79</v>
      </c>
      <c r="F12" s="9">
        <v>73</v>
      </c>
      <c r="G12" s="9">
        <v>61</v>
      </c>
      <c r="H12" s="3"/>
      <c r="I12" s="37"/>
      <c r="J12" s="37"/>
      <c r="K12" s="37"/>
      <c r="L12" s="37"/>
      <c r="M12" s="37"/>
      <c r="N12" s="37"/>
      <c r="O12" s="286"/>
      <c r="P12" s="286"/>
      <c r="Q12" s="286"/>
      <c r="R12" s="286"/>
      <c r="S12" s="286"/>
      <c r="T12" s="286"/>
      <c r="U12" s="286"/>
    </row>
    <row r="13" spans="1:21" ht="3.75" customHeight="1">
      <c r="B13" s="4"/>
      <c r="C13" s="4"/>
      <c r="D13" s="266"/>
      <c r="E13" s="4"/>
      <c r="F13" s="4"/>
      <c r="G13" s="4"/>
      <c r="H13" s="4"/>
      <c r="J13" s="278"/>
      <c r="K13" s="278"/>
      <c r="L13" s="278"/>
      <c r="M13" s="288"/>
      <c r="N13" s="278"/>
      <c r="O13" s="278"/>
      <c r="P13" s="286"/>
      <c r="Q13" s="286"/>
      <c r="R13" s="286"/>
      <c r="S13" s="286"/>
      <c r="T13" s="286"/>
      <c r="U13" s="286"/>
    </row>
    <row r="14" spans="1:21">
      <c r="A14" s="12" t="s">
        <v>19</v>
      </c>
      <c r="B14" s="4"/>
      <c r="C14" s="4"/>
      <c r="D14" s="266"/>
      <c r="E14" s="4"/>
      <c r="F14" s="4"/>
      <c r="G14" s="4"/>
      <c r="H14" s="4"/>
      <c r="J14" s="278"/>
      <c r="K14" s="278"/>
      <c r="L14" s="278"/>
      <c r="M14" s="288"/>
      <c r="N14" s="278"/>
      <c r="O14" s="278"/>
      <c r="P14" s="286"/>
      <c r="Q14" s="286"/>
      <c r="R14" s="286"/>
      <c r="S14" s="286"/>
      <c r="T14" s="286"/>
      <c r="U14" s="286"/>
    </row>
    <row r="15" spans="1:21" ht="3.75" customHeight="1">
      <c r="B15" s="4"/>
      <c r="C15" s="4"/>
      <c r="D15" s="266"/>
      <c r="E15" s="4"/>
      <c r="F15" s="4"/>
      <c r="G15" s="4"/>
      <c r="H15" s="4"/>
      <c r="J15" s="278"/>
      <c r="K15" s="278"/>
      <c r="L15" s="278"/>
      <c r="M15" s="288"/>
      <c r="N15" s="278"/>
      <c r="O15" s="278"/>
      <c r="P15" s="286"/>
      <c r="Q15" s="286"/>
      <c r="R15" s="286"/>
      <c r="S15" s="286"/>
      <c r="T15" s="286"/>
      <c r="U15" s="286"/>
    </row>
    <row r="16" spans="1:21">
      <c r="A16" s="5" t="s">
        <v>20</v>
      </c>
      <c r="B16" s="9">
        <v>518</v>
      </c>
      <c r="C16" s="9">
        <v>1494</v>
      </c>
      <c r="D16" s="268">
        <v>3082</v>
      </c>
      <c r="E16" s="9">
        <v>1686</v>
      </c>
      <c r="F16" s="9">
        <v>2181</v>
      </c>
      <c r="G16" s="9">
        <v>1807</v>
      </c>
      <c r="H16" s="3"/>
      <c r="I16" s="37"/>
      <c r="J16" s="37"/>
      <c r="K16" s="37"/>
      <c r="L16" s="37"/>
      <c r="M16" s="37"/>
      <c r="N16" s="37"/>
      <c r="O16" s="278"/>
      <c r="P16" s="286"/>
      <c r="Q16" s="286"/>
      <c r="R16" s="286"/>
      <c r="S16" s="286"/>
      <c r="T16" s="286"/>
      <c r="U16" s="286"/>
    </row>
    <row r="17" spans="1:21">
      <c r="A17" s="4" t="s">
        <v>135</v>
      </c>
      <c r="B17" s="4"/>
      <c r="C17" s="4"/>
      <c r="D17" s="266"/>
      <c r="E17" s="4"/>
      <c r="F17" s="4"/>
      <c r="G17" s="4"/>
      <c r="H17" s="4"/>
      <c r="J17" s="278"/>
      <c r="K17" s="278"/>
      <c r="L17" s="278"/>
      <c r="M17" s="288"/>
      <c r="N17" s="278"/>
      <c r="O17" s="278"/>
      <c r="P17" s="286"/>
      <c r="Q17" s="286"/>
      <c r="R17" s="286"/>
      <c r="S17" s="286"/>
      <c r="T17" s="286"/>
      <c r="U17" s="286"/>
    </row>
    <row r="18" spans="1:21" ht="12" customHeight="1">
      <c r="A18" s="289" t="s">
        <v>155</v>
      </c>
      <c r="B18" s="9">
        <v>13</v>
      </c>
      <c r="C18" s="9">
        <v>0</v>
      </c>
      <c r="D18" s="268">
        <v>0</v>
      </c>
      <c r="E18" s="9">
        <v>0</v>
      </c>
      <c r="F18" s="9">
        <v>0</v>
      </c>
      <c r="G18" s="9">
        <v>0</v>
      </c>
      <c r="H18" s="4"/>
      <c r="I18" s="37"/>
      <c r="J18" s="37"/>
      <c r="K18" s="37"/>
      <c r="L18" s="37"/>
      <c r="M18" s="37"/>
      <c r="N18" s="37"/>
      <c r="O18" s="278"/>
      <c r="P18" s="286"/>
      <c r="Q18" s="286"/>
      <c r="R18" s="286"/>
      <c r="S18" s="286"/>
      <c r="T18" s="286"/>
      <c r="U18" s="286"/>
    </row>
    <row r="19" spans="1:21" ht="12" customHeight="1">
      <c r="A19" s="4" t="s">
        <v>136</v>
      </c>
      <c r="B19" s="9"/>
      <c r="C19" s="9"/>
      <c r="D19" s="268"/>
      <c r="E19" s="9"/>
      <c r="F19" s="9"/>
      <c r="G19" s="9"/>
      <c r="H19" s="4"/>
      <c r="J19" s="278"/>
      <c r="K19" s="278"/>
      <c r="L19" s="278"/>
      <c r="M19" s="288"/>
      <c r="N19" s="278"/>
      <c r="O19" s="278"/>
      <c r="P19" s="286"/>
      <c r="Q19" s="286"/>
      <c r="R19" s="286"/>
      <c r="S19" s="286"/>
      <c r="T19" s="286"/>
      <c r="U19" s="286"/>
    </row>
    <row r="20" spans="1:21" ht="12" customHeight="1">
      <c r="A20" s="289" t="s">
        <v>156</v>
      </c>
      <c r="B20" s="9">
        <v>-3</v>
      </c>
      <c r="C20" s="9">
        <v>-3</v>
      </c>
      <c r="D20" s="268">
        <v>-3</v>
      </c>
      <c r="E20" s="9">
        <v>-3</v>
      </c>
      <c r="F20" s="9">
        <v>-3</v>
      </c>
      <c r="G20" s="9">
        <v>-2</v>
      </c>
      <c r="H20" s="4"/>
      <c r="I20" s="37"/>
      <c r="J20" s="37"/>
      <c r="K20" s="37"/>
      <c r="L20" s="37"/>
      <c r="M20" s="37"/>
      <c r="N20" s="37"/>
      <c r="O20" s="278"/>
      <c r="P20" s="286"/>
      <c r="Q20" s="286"/>
      <c r="R20" s="286"/>
      <c r="S20" s="286"/>
      <c r="T20" s="286"/>
      <c r="U20" s="286"/>
    </row>
    <row r="21" spans="1:21" ht="3" customHeight="1">
      <c r="A21" s="274"/>
      <c r="B21" s="4"/>
      <c r="C21" s="4"/>
      <c r="D21" s="266"/>
      <c r="E21" s="4"/>
      <c r="F21" s="4"/>
      <c r="G21" s="4"/>
      <c r="H21" s="4"/>
      <c r="J21" s="278"/>
      <c r="K21" s="278"/>
      <c r="L21" s="278"/>
      <c r="M21" s="288"/>
      <c r="N21" s="278"/>
      <c r="O21" s="278"/>
      <c r="P21" s="286"/>
      <c r="Q21" s="286"/>
      <c r="R21" s="286"/>
      <c r="S21" s="286"/>
      <c r="T21" s="286"/>
      <c r="U21" s="286"/>
    </row>
    <row r="22" spans="1:21">
      <c r="A22" s="8" t="s">
        <v>57</v>
      </c>
      <c r="B22" s="11">
        <v>3621</v>
      </c>
      <c r="C22" s="11">
        <v>1733</v>
      </c>
      <c r="D22" s="270">
        <v>-462</v>
      </c>
      <c r="E22" s="11">
        <v>102</v>
      </c>
      <c r="F22" s="11">
        <v>1050</v>
      </c>
      <c r="G22" s="11">
        <v>2049</v>
      </c>
      <c r="H22" s="3"/>
      <c r="I22" s="37"/>
      <c r="J22" s="37"/>
      <c r="K22" s="37"/>
      <c r="L22" s="37"/>
      <c r="M22" s="37"/>
      <c r="N22" s="37"/>
      <c r="O22" s="278"/>
      <c r="P22" s="286"/>
      <c r="Q22" s="286"/>
      <c r="R22" s="286"/>
      <c r="S22" s="286"/>
      <c r="T22" s="286"/>
      <c r="U22" s="286"/>
    </row>
    <row r="23" spans="1:21" s="12" customFormat="1">
      <c r="A23" s="5"/>
      <c r="B23" s="4"/>
      <c r="C23" s="4"/>
      <c r="D23" s="4"/>
      <c r="E23" s="4"/>
      <c r="F23" s="4"/>
      <c r="G23" s="4"/>
      <c r="I23" s="5"/>
      <c r="J23" s="290"/>
      <c r="K23" s="278"/>
      <c r="L23" s="278"/>
      <c r="M23" s="288"/>
      <c r="N23" s="278"/>
      <c r="O23" s="278"/>
      <c r="P23" s="291"/>
    </row>
    <row r="24" spans="1:21">
      <c r="A24" s="253" t="s">
        <v>270</v>
      </c>
      <c r="G24" s="7"/>
    </row>
    <row r="25" spans="1:21" ht="61.5" customHeight="1">
      <c r="A25" s="296" t="s">
        <v>272</v>
      </c>
      <c r="B25" s="296"/>
      <c r="C25" s="296"/>
      <c r="D25" s="296"/>
      <c r="E25" s="296"/>
      <c r="F25" s="296"/>
      <c r="G25" s="296"/>
    </row>
    <row r="26" spans="1:21">
      <c r="A26" s="253" t="s">
        <v>38</v>
      </c>
      <c r="G26" s="7"/>
    </row>
  </sheetData>
  <mergeCells count="1">
    <mergeCell ref="A25:G25"/>
  </mergeCells>
  <pageMargins left="0.75" right="0.75" top="1" bottom="1" header="0.5" footer="0.5"/>
  <pageSetup paperSize="9" scale="8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V14"/>
  <sheetViews>
    <sheetView workbookViewId="0"/>
  </sheetViews>
  <sheetFormatPr defaultColWidth="9" defaultRowHeight="14.25"/>
  <cols>
    <col min="1" max="1" width="20.625" style="42" customWidth="1"/>
    <col min="2" max="22" width="7.625" style="42" customWidth="1"/>
    <col min="23" max="16384" width="9" style="42"/>
  </cols>
  <sheetData>
    <row r="1" spans="1:22" s="45" customFormat="1" ht="27" customHeight="1">
      <c r="A1" s="141" t="s">
        <v>98</v>
      </c>
      <c r="B1" s="142"/>
      <c r="C1" s="142"/>
      <c r="D1" s="144"/>
      <c r="E1" s="144"/>
      <c r="F1" s="144"/>
      <c r="G1" s="144"/>
      <c r="H1" s="144"/>
      <c r="I1" s="144"/>
    </row>
    <row r="2" spans="1:22" ht="250.5" customHeight="1"/>
    <row r="3" spans="1:22" ht="12.75" customHeight="1"/>
    <row r="4" spans="1:22" ht="15" customHeight="1">
      <c r="A4" s="51" t="s">
        <v>62</v>
      </c>
      <c r="B4" s="46" t="s">
        <v>0</v>
      </c>
      <c r="C4" s="46" t="s">
        <v>1</v>
      </c>
      <c r="D4" s="46" t="s">
        <v>2</v>
      </c>
      <c r="E4" s="46" t="s">
        <v>3</v>
      </c>
      <c r="F4" s="46" t="s">
        <v>6</v>
      </c>
      <c r="G4" s="46" t="s">
        <v>30</v>
      </c>
      <c r="H4" s="46" t="s">
        <v>32</v>
      </c>
      <c r="I4" s="46" t="s">
        <v>39</v>
      </c>
      <c r="J4" s="46" t="s">
        <v>40</v>
      </c>
      <c r="K4" s="46" t="s">
        <v>44</v>
      </c>
      <c r="L4" s="46" t="s">
        <v>63</v>
      </c>
      <c r="M4" s="46" t="s">
        <v>100</v>
      </c>
      <c r="N4" s="46" t="s">
        <v>105</v>
      </c>
      <c r="O4" s="46" t="s">
        <v>120</v>
      </c>
      <c r="P4" s="46" t="s">
        <v>147</v>
      </c>
      <c r="Q4" s="46" t="s">
        <v>179</v>
      </c>
    </row>
    <row r="5" spans="1:22">
      <c r="A5" s="33" t="s">
        <v>86</v>
      </c>
      <c r="B5" s="49">
        <v>5.8</v>
      </c>
      <c r="C5" s="49">
        <v>5.2</v>
      </c>
      <c r="D5" s="49">
        <v>5.0999999999999996</v>
      </c>
      <c r="E5" s="49">
        <v>5.0999999999999996</v>
      </c>
      <c r="F5" s="49">
        <v>5</v>
      </c>
      <c r="G5" s="49">
        <v>5.2</v>
      </c>
      <c r="H5" s="49">
        <v>5.8</v>
      </c>
      <c r="I5" s="49">
        <v>7.2</v>
      </c>
      <c r="J5" s="49">
        <v>9.1999999999999993</v>
      </c>
      <c r="K5" s="49">
        <v>11.4</v>
      </c>
      <c r="L5" s="49">
        <v>13.1</v>
      </c>
      <c r="M5" s="49">
        <v>12.2</v>
      </c>
      <c r="N5" s="49">
        <v>13.2</v>
      </c>
      <c r="O5" s="49">
        <v>10.9</v>
      </c>
      <c r="P5" s="49">
        <v>10.7</v>
      </c>
      <c r="Q5" s="49">
        <v>9.5</v>
      </c>
    </row>
    <row r="6" spans="1:22">
      <c r="A6" s="33"/>
      <c r="B6" s="47"/>
      <c r="C6" s="47"/>
      <c r="D6" s="47"/>
      <c r="E6" s="47"/>
      <c r="F6" s="47"/>
      <c r="G6" s="47"/>
      <c r="H6" s="47"/>
      <c r="I6" s="47"/>
      <c r="J6" s="47"/>
      <c r="K6" s="47"/>
      <c r="L6" s="47"/>
      <c r="M6" s="47"/>
      <c r="N6" s="47"/>
      <c r="O6" s="47"/>
      <c r="P6" s="47"/>
      <c r="Q6" s="47"/>
      <c r="R6" s="47"/>
      <c r="S6" s="47"/>
      <c r="T6" s="47"/>
      <c r="U6" s="47"/>
    </row>
    <row r="7" spans="1:22">
      <c r="B7" s="102"/>
      <c r="C7" s="102"/>
      <c r="D7" s="102"/>
      <c r="E7" s="102"/>
      <c r="F7" s="102"/>
      <c r="G7" s="102"/>
      <c r="H7" s="102"/>
      <c r="I7" s="102"/>
      <c r="J7" s="102"/>
      <c r="K7" s="102"/>
      <c r="L7" s="102"/>
      <c r="M7" s="102"/>
      <c r="N7" s="102"/>
      <c r="O7" s="102"/>
      <c r="P7" s="102"/>
      <c r="Q7" s="102"/>
      <c r="R7" s="102"/>
      <c r="S7" s="102"/>
      <c r="T7" s="102"/>
      <c r="U7" s="102"/>
      <c r="V7" s="102"/>
    </row>
    <row r="8" spans="1:22">
      <c r="A8" s="28"/>
      <c r="B8" s="102"/>
      <c r="C8" s="102"/>
      <c r="D8" s="102"/>
      <c r="E8" s="102"/>
      <c r="F8" s="102"/>
      <c r="G8" s="102"/>
      <c r="H8" s="102"/>
      <c r="I8" s="102"/>
      <c r="J8" s="102"/>
      <c r="K8" s="102"/>
      <c r="L8" s="102"/>
      <c r="M8" s="102"/>
      <c r="N8" s="102"/>
      <c r="O8" s="102"/>
      <c r="P8" s="102"/>
      <c r="Q8" s="102"/>
      <c r="R8" s="102"/>
      <c r="S8" s="102"/>
      <c r="T8" s="102"/>
      <c r="U8" s="102"/>
      <c r="V8" s="102"/>
    </row>
    <row r="9" spans="1:22">
      <c r="B9" s="102"/>
      <c r="C9" s="102"/>
      <c r="D9" s="102"/>
      <c r="E9" s="102"/>
      <c r="F9" s="102"/>
      <c r="G9" s="102"/>
      <c r="H9" s="102"/>
      <c r="I9" s="102"/>
      <c r="J9" s="102"/>
      <c r="K9" s="102"/>
      <c r="L9" s="102"/>
      <c r="M9" s="102"/>
      <c r="N9" s="102"/>
      <c r="O9" s="102"/>
      <c r="P9" s="102"/>
      <c r="Q9" s="102"/>
      <c r="R9" s="102"/>
      <c r="S9" s="102"/>
      <c r="T9" s="102"/>
      <c r="U9" s="102"/>
      <c r="V9" s="102"/>
    </row>
    <row r="10" spans="1:22">
      <c r="B10" s="102"/>
      <c r="C10" s="102"/>
      <c r="D10" s="102"/>
      <c r="E10" s="102"/>
      <c r="F10" s="102"/>
      <c r="G10" s="102"/>
      <c r="H10" s="102"/>
      <c r="I10" s="102"/>
      <c r="J10" s="102"/>
      <c r="K10" s="102"/>
      <c r="L10" s="102"/>
      <c r="M10" s="102"/>
      <c r="N10" s="102"/>
      <c r="O10" s="102"/>
      <c r="P10" s="102"/>
      <c r="Q10" s="102"/>
      <c r="R10" s="102"/>
      <c r="S10" s="102"/>
      <c r="T10" s="102"/>
      <c r="U10" s="102"/>
    </row>
    <row r="11" spans="1:22">
      <c r="B11" s="102"/>
      <c r="C11" s="102"/>
      <c r="D11" s="102"/>
      <c r="E11" s="102"/>
      <c r="F11" s="102"/>
      <c r="G11" s="102"/>
      <c r="H11" s="102"/>
      <c r="I11" s="102"/>
      <c r="J11" s="102"/>
      <c r="K11" s="102"/>
      <c r="L11" s="102"/>
      <c r="M11" s="102"/>
      <c r="N11" s="102"/>
      <c r="O11" s="102"/>
      <c r="P11" s="102"/>
      <c r="Q11" s="102"/>
      <c r="R11" s="102"/>
      <c r="S11" s="102"/>
      <c r="T11" s="102"/>
      <c r="U11" s="102"/>
      <c r="V11" s="102"/>
    </row>
    <row r="12" spans="1:22">
      <c r="B12" s="102"/>
      <c r="C12" s="102"/>
      <c r="D12" s="102"/>
      <c r="E12" s="102"/>
      <c r="F12" s="102"/>
      <c r="G12" s="102"/>
      <c r="H12" s="102"/>
      <c r="I12" s="102"/>
      <c r="J12" s="102"/>
      <c r="K12" s="102"/>
      <c r="L12" s="102"/>
      <c r="M12" s="102"/>
      <c r="N12" s="102"/>
      <c r="O12" s="102"/>
      <c r="P12" s="102"/>
      <c r="Q12" s="102"/>
      <c r="R12" s="102"/>
      <c r="S12" s="102"/>
      <c r="T12" s="102"/>
      <c r="U12" s="102"/>
      <c r="V12" s="102"/>
    </row>
    <row r="13" spans="1:22">
      <c r="B13" s="102"/>
      <c r="C13" s="102"/>
      <c r="D13" s="102"/>
      <c r="E13" s="102"/>
      <c r="F13" s="102"/>
      <c r="G13" s="102"/>
      <c r="H13" s="102"/>
      <c r="I13" s="102"/>
      <c r="J13" s="102"/>
      <c r="K13" s="102"/>
      <c r="L13" s="102"/>
      <c r="M13" s="102"/>
      <c r="N13" s="102"/>
      <c r="O13" s="102"/>
      <c r="P13" s="102"/>
      <c r="Q13" s="102"/>
      <c r="R13" s="102"/>
      <c r="S13" s="102"/>
      <c r="T13" s="102"/>
      <c r="U13" s="102"/>
      <c r="V13" s="102"/>
    </row>
    <row r="14" spans="1:22">
      <c r="B14" s="102"/>
      <c r="C14" s="102"/>
      <c r="D14" s="102"/>
      <c r="E14" s="102"/>
      <c r="F14" s="102"/>
      <c r="G14" s="102"/>
      <c r="H14" s="102"/>
      <c r="I14" s="102"/>
      <c r="J14" s="102"/>
      <c r="K14" s="102"/>
      <c r="L14" s="102"/>
      <c r="M14" s="102"/>
      <c r="N14" s="102"/>
      <c r="O14" s="102"/>
      <c r="P14" s="102"/>
      <c r="Q14" s="102"/>
      <c r="R14" s="102"/>
      <c r="S14" s="102"/>
      <c r="T14" s="102"/>
      <c r="U14" s="10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31"/>
  <sheetViews>
    <sheetView workbookViewId="0"/>
  </sheetViews>
  <sheetFormatPr defaultColWidth="9" defaultRowHeight="14.25"/>
  <cols>
    <col min="1" max="1" width="11.625" style="42" customWidth="1"/>
    <col min="2" max="8" width="7.625" style="42" customWidth="1"/>
    <col min="9" max="9" width="8.125" style="42" customWidth="1"/>
    <col min="10" max="14" width="7.625" style="42" customWidth="1"/>
    <col min="15" max="16384" width="9" style="42"/>
  </cols>
  <sheetData>
    <row r="1" spans="1:20" ht="21.75" customHeight="1">
      <c r="A1" s="75" t="s">
        <v>271</v>
      </c>
      <c r="B1" s="176"/>
      <c r="C1" s="176"/>
      <c r="D1" s="176"/>
      <c r="E1" s="176"/>
      <c r="F1" s="176"/>
      <c r="G1" s="176"/>
      <c r="H1" s="176"/>
      <c r="I1" s="176"/>
      <c r="J1" s="176"/>
    </row>
    <row r="4" spans="1:20" ht="138.6" customHeight="1"/>
    <row r="5" spans="1:20" ht="108.6" customHeight="1"/>
    <row r="10" spans="1:20" s="45" customFormat="1" ht="15" customHeight="1">
      <c r="A10" s="44" t="s">
        <v>85</v>
      </c>
    </row>
    <row r="11" spans="1:20" s="45" customFormat="1" ht="51" customHeight="1">
      <c r="A11" s="297" t="s">
        <v>250</v>
      </c>
      <c r="B11" s="297"/>
      <c r="C11" s="297"/>
      <c r="D11" s="297"/>
      <c r="E11" s="297"/>
      <c r="F11" s="297"/>
      <c r="G11" s="297"/>
      <c r="H11" s="297"/>
      <c r="I11" s="297"/>
      <c r="J11" s="297"/>
      <c r="K11" s="297"/>
    </row>
    <row r="12" spans="1:20" s="44" customFormat="1" ht="15" customHeight="1"/>
    <row r="13" spans="1:20" s="45" customFormat="1">
      <c r="A13" s="51" t="s">
        <v>62</v>
      </c>
      <c r="B13" s="42"/>
      <c r="C13" s="42"/>
      <c r="D13" s="42"/>
      <c r="E13" s="42"/>
      <c r="F13" s="42"/>
      <c r="G13" s="42"/>
    </row>
    <row r="14" spans="1:20" s="45" customFormat="1">
      <c r="A14" s="33" t="s">
        <v>142</v>
      </c>
      <c r="B14" s="56" t="s">
        <v>87</v>
      </c>
      <c r="C14" s="56" t="s">
        <v>92</v>
      </c>
      <c r="D14" s="56" t="s">
        <v>90</v>
      </c>
      <c r="E14" s="56" t="s">
        <v>88</v>
      </c>
      <c r="F14" s="56" t="s">
        <v>89</v>
      </c>
      <c r="G14" s="56" t="s">
        <v>91</v>
      </c>
      <c r="H14" s="54"/>
      <c r="I14" s="54"/>
      <c r="J14" s="54"/>
      <c r="K14" s="54"/>
      <c r="L14" s="54"/>
      <c r="M14" s="54"/>
      <c r="N14" s="54"/>
      <c r="O14" s="54"/>
      <c r="P14" s="54"/>
      <c r="Q14" s="54"/>
    </row>
    <row r="15" spans="1:20" s="45" customFormat="1">
      <c r="A15" s="33" t="s">
        <v>44</v>
      </c>
      <c r="B15" s="105">
        <v>6.2</v>
      </c>
      <c r="C15" s="105">
        <v>15.5</v>
      </c>
      <c r="D15" s="105">
        <v>15.1</v>
      </c>
      <c r="E15" s="105">
        <v>8.8000000000000007</v>
      </c>
      <c r="F15" s="105">
        <v>18.600000000000001</v>
      </c>
      <c r="G15" s="105">
        <v>11.7</v>
      </c>
      <c r="H15" s="55"/>
      <c r="I15" s="55"/>
      <c r="J15" s="55"/>
      <c r="K15" s="55"/>
      <c r="L15" s="55"/>
      <c r="M15" s="55"/>
      <c r="N15" s="55"/>
      <c r="O15" s="55"/>
      <c r="P15" s="55"/>
      <c r="Q15" s="55"/>
      <c r="R15" s="55"/>
      <c r="S15" s="55"/>
      <c r="T15" s="55"/>
    </row>
    <row r="16" spans="1:20">
      <c r="A16" s="33" t="s">
        <v>63</v>
      </c>
      <c r="B16" s="105">
        <v>6.6</v>
      </c>
      <c r="C16" s="105">
        <v>18</v>
      </c>
      <c r="D16" s="105">
        <v>16.2</v>
      </c>
      <c r="E16" s="105">
        <v>11.4</v>
      </c>
      <c r="F16" s="105">
        <v>19.600000000000001</v>
      </c>
      <c r="G16" s="105">
        <v>16.399999999999999</v>
      </c>
      <c r="H16" s="47"/>
      <c r="I16" s="55"/>
      <c r="J16" s="55"/>
      <c r="K16" s="55"/>
      <c r="L16" s="55"/>
      <c r="M16" s="55"/>
      <c r="N16" s="55"/>
      <c r="O16" s="55"/>
      <c r="P16" s="55"/>
      <c r="Q16" s="55"/>
      <c r="R16" s="55"/>
      <c r="S16" s="55"/>
      <c r="T16" s="55"/>
    </row>
    <row r="17" spans="1:20">
      <c r="A17" s="33" t="s">
        <v>100</v>
      </c>
      <c r="B17" s="105">
        <v>7.1</v>
      </c>
      <c r="C17" s="105">
        <v>19.5</v>
      </c>
      <c r="D17" s="105">
        <v>17.3</v>
      </c>
      <c r="E17" s="105">
        <v>15.9</v>
      </c>
      <c r="F17" s="105">
        <v>21</v>
      </c>
      <c r="G17" s="105">
        <v>22.3</v>
      </c>
      <c r="I17" s="55"/>
      <c r="J17" s="55"/>
      <c r="K17" s="55"/>
      <c r="L17" s="55"/>
      <c r="M17" s="55"/>
      <c r="N17" s="55"/>
      <c r="O17" s="55"/>
      <c r="P17" s="55"/>
      <c r="Q17" s="55"/>
      <c r="R17" s="55"/>
      <c r="S17" s="55"/>
      <c r="T17" s="55"/>
    </row>
    <row r="18" spans="1:20">
      <c r="A18" s="33" t="s">
        <v>105</v>
      </c>
      <c r="B18" s="105">
        <v>8.1999999999999993</v>
      </c>
      <c r="C18" s="105">
        <v>20.100000000000001</v>
      </c>
      <c r="D18" s="105">
        <v>17.600000000000001</v>
      </c>
      <c r="E18" s="105">
        <v>19.3</v>
      </c>
      <c r="F18" s="105">
        <v>23</v>
      </c>
      <c r="G18" s="105">
        <v>25.5</v>
      </c>
      <c r="I18" s="55"/>
      <c r="J18" s="55"/>
      <c r="K18" s="55"/>
      <c r="L18" s="55"/>
      <c r="M18" s="55"/>
      <c r="N18" s="55"/>
      <c r="O18" s="55"/>
      <c r="P18" s="55"/>
      <c r="Q18" s="55"/>
      <c r="R18" s="55"/>
      <c r="S18" s="55"/>
      <c r="T18" s="55"/>
    </row>
    <row r="19" spans="1:20">
      <c r="A19" s="33" t="s">
        <v>120</v>
      </c>
      <c r="B19" s="105">
        <v>9.1</v>
      </c>
      <c r="C19" s="105">
        <v>19.899999999999999</v>
      </c>
      <c r="D19" s="105">
        <v>17.5</v>
      </c>
      <c r="E19" s="105">
        <v>21.6</v>
      </c>
      <c r="F19" s="105">
        <v>24.5</v>
      </c>
      <c r="G19" s="105">
        <v>28.3</v>
      </c>
      <c r="I19" s="55"/>
      <c r="J19" s="55"/>
      <c r="K19" s="55"/>
      <c r="L19" s="55"/>
      <c r="M19" s="55"/>
      <c r="N19" s="55"/>
      <c r="O19" s="55"/>
      <c r="P19" s="55"/>
      <c r="Q19" s="55"/>
      <c r="R19" s="55"/>
      <c r="S19" s="55"/>
      <c r="T19" s="55"/>
    </row>
    <row r="20" spans="1:20">
      <c r="A20" s="33" t="s">
        <v>147</v>
      </c>
      <c r="B20" s="105">
        <v>9.1999999999999993</v>
      </c>
      <c r="C20" s="105">
        <v>19.899999999999999</v>
      </c>
      <c r="D20" s="105">
        <v>17.2</v>
      </c>
      <c r="E20" s="105">
        <v>22.6</v>
      </c>
      <c r="F20" s="105">
        <v>25.6</v>
      </c>
      <c r="G20" s="105">
        <v>31.3</v>
      </c>
      <c r="I20" s="55"/>
      <c r="J20" s="55"/>
      <c r="K20" s="55"/>
      <c r="L20" s="55"/>
      <c r="M20" s="55"/>
      <c r="N20" s="55"/>
      <c r="O20" s="55"/>
      <c r="P20" s="55"/>
      <c r="Q20" s="55"/>
      <c r="R20" s="55"/>
      <c r="S20" s="55"/>
      <c r="T20" s="55"/>
    </row>
    <row r="21" spans="1:20">
      <c r="A21" s="33" t="s">
        <v>179</v>
      </c>
      <c r="B21" s="105">
        <v>8.9</v>
      </c>
      <c r="C21" s="174"/>
      <c r="D21" s="174"/>
      <c r="E21" s="105"/>
      <c r="F21" s="174"/>
      <c r="G21" s="174"/>
      <c r="I21" s="55"/>
      <c r="O21" s="55"/>
    </row>
    <row r="22" spans="1:20">
      <c r="A22" s="33"/>
    </row>
    <row r="23" spans="1:20">
      <c r="A23" s="33"/>
    </row>
    <row r="24" spans="1:20">
      <c r="B24" s="104"/>
      <c r="C24" s="104"/>
      <c r="D24" s="104"/>
      <c r="E24" s="104"/>
      <c r="F24" s="104"/>
      <c r="G24" s="104"/>
    </row>
    <row r="25" spans="1:20">
      <c r="B25" s="104"/>
      <c r="C25" s="104"/>
      <c r="D25" s="104"/>
      <c r="E25" s="104"/>
      <c r="F25" s="104"/>
      <c r="G25" s="104"/>
    </row>
    <row r="26" spans="1:20">
      <c r="B26" s="104"/>
      <c r="C26" s="104"/>
      <c r="D26" s="104"/>
      <c r="E26" s="104"/>
      <c r="F26" s="104"/>
      <c r="G26" s="104"/>
    </row>
    <row r="27" spans="1:20">
      <c r="B27" s="104"/>
      <c r="C27" s="104"/>
      <c r="D27" s="104"/>
      <c r="E27" s="104"/>
      <c r="F27" s="104"/>
      <c r="G27" s="104"/>
    </row>
    <row r="28" spans="1:20">
      <c r="B28" s="104"/>
      <c r="C28" s="104"/>
      <c r="D28" s="104"/>
      <c r="E28" s="104"/>
      <c r="F28" s="104"/>
      <c r="G28" s="104"/>
    </row>
    <row r="29" spans="1:20">
      <c r="B29" s="104"/>
      <c r="C29" s="104"/>
      <c r="D29" s="104"/>
      <c r="E29" s="104"/>
      <c r="F29" s="104"/>
      <c r="G29" s="104"/>
    </row>
    <row r="30" spans="1:20">
      <c r="B30" s="104"/>
      <c r="C30" s="104"/>
      <c r="D30" s="104"/>
      <c r="E30" s="104"/>
      <c r="F30" s="104"/>
      <c r="G30" s="104"/>
    </row>
    <row r="31" spans="1:20">
      <c r="B31" s="104"/>
      <c r="C31" s="104"/>
      <c r="D31" s="104"/>
      <c r="E31" s="104"/>
      <c r="F31" s="104"/>
      <c r="G31" s="104"/>
    </row>
  </sheetData>
  <mergeCells count="1">
    <mergeCell ref="A11:K1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X26"/>
  <sheetViews>
    <sheetView workbookViewId="0"/>
  </sheetViews>
  <sheetFormatPr defaultColWidth="9" defaultRowHeight="14.25"/>
  <cols>
    <col min="1" max="1" width="20.375" style="42" customWidth="1"/>
    <col min="2" max="2" width="4.5" style="42" bestFit="1" customWidth="1"/>
    <col min="3" max="14" width="7.625" style="42" customWidth="1"/>
    <col min="15" max="15" width="7.125" style="42" customWidth="1"/>
    <col min="16" max="16" width="6.75" style="42" customWidth="1"/>
    <col min="17" max="17" width="6.375" style="42" customWidth="1"/>
    <col min="18" max="18" width="7" style="42" customWidth="1"/>
    <col min="19" max="19" width="6.875" style="42" customWidth="1"/>
    <col min="20" max="20" width="7" style="42" customWidth="1"/>
    <col min="21" max="21" width="6.75" style="42" customWidth="1"/>
    <col min="22" max="22" width="6.625" style="42" customWidth="1"/>
    <col min="23" max="23" width="6.5" style="42" customWidth="1"/>
    <col min="24" max="24" width="6.875" style="42" customWidth="1"/>
    <col min="25" max="16384" width="9" style="42"/>
  </cols>
  <sheetData>
    <row r="1" spans="1:24" s="45" customFormat="1" ht="27" customHeight="1">
      <c r="A1" s="141" t="s">
        <v>252</v>
      </c>
      <c r="B1" s="142"/>
      <c r="C1" s="142"/>
      <c r="D1" s="144"/>
      <c r="E1" s="144"/>
      <c r="F1" s="144"/>
      <c r="G1" s="144"/>
      <c r="H1" s="144"/>
      <c r="I1" s="144"/>
      <c r="J1" s="144"/>
      <c r="K1" s="144"/>
    </row>
    <row r="2" spans="1:24" s="45" customFormat="1" ht="15" customHeight="1">
      <c r="A2" s="43"/>
      <c r="B2" s="44"/>
      <c r="C2" s="44"/>
    </row>
    <row r="3" spans="1:24" ht="250.5" customHeight="1"/>
    <row r="6" spans="1:24" ht="15" customHeight="1">
      <c r="A6" s="51" t="s">
        <v>62</v>
      </c>
    </row>
    <row r="7" spans="1:24" ht="15" customHeight="1">
      <c r="A7" s="51"/>
      <c r="B7" s="51">
        <v>2008</v>
      </c>
      <c r="C7" s="51">
        <v>2009</v>
      </c>
      <c r="D7" s="50">
        <v>2010</v>
      </c>
      <c r="E7" s="50">
        <v>2011</v>
      </c>
      <c r="F7" s="50">
        <v>2012</v>
      </c>
      <c r="G7" s="50">
        <v>2013</v>
      </c>
      <c r="H7" s="50">
        <v>2014</v>
      </c>
      <c r="I7" s="50">
        <v>2015</v>
      </c>
      <c r="J7" s="50">
        <v>2016</v>
      </c>
      <c r="K7" s="50">
        <v>2017</v>
      </c>
      <c r="L7" s="50">
        <v>2018</v>
      </c>
      <c r="M7" s="50">
        <v>2019</v>
      </c>
      <c r="N7" s="50">
        <v>2020</v>
      </c>
      <c r="O7" s="50">
        <v>2021</v>
      </c>
      <c r="P7" s="50">
        <v>2022</v>
      </c>
      <c r="Q7" s="50">
        <v>2023</v>
      </c>
      <c r="R7" s="50">
        <v>2024</v>
      </c>
      <c r="S7" s="50">
        <v>2025</v>
      </c>
      <c r="T7" s="50">
        <v>2026</v>
      </c>
      <c r="U7" s="50">
        <v>2027</v>
      </c>
      <c r="V7" s="50">
        <v>2028</v>
      </c>
      <c r="W7" s="50">
        <v>2029</v>
      </c>
      <c r="X7" s="50">
        <v>2030</v>
      </c>
    </row>
    <row r="8" spans="1:24">
      <c r="A8" s="33"/>
      <c r="B8" s="103" t="s">
        <v>143</v>
      </c>
      <c r="C8" s="103" t="s">
        <v>143</v>
      </c>
      <c r="D8" s="103" t="s">
        <v>143</v>
      </c>
      <c r="E8" s="103" t="s">
        <v>143</v>
      </c>
      <c r="F8" s="103" t="s">
        <v>143</v>
      </c>
      <c r="G8" s="103" t="s">
        <v>143</v>
      </c>
      <c r="H8" s="103" t="s">
        <v>143</v>
      </c>
      <c r="I8" s="103" t="s">
        <v>143</v>
      </c>
      <c r="J8" s="103" t="s">
        <v>143</v>
      </c>
      <c r="K8" s="103" t="s">
        <v>143</v>
      </c>
      <c r="L8" s="103" t="s">
        <v>143</v>
      </c>
      <c r="M8" s="103" t="s">
        <v>143</v>
      </c>
      <c r="N8" s="103" t="s">
        <v>143</v>
      </c>
      <c r="O8" s="103" t="s">
        <v>143</v>
      </c>
      <c r="P8" s="103" t="s">
        <v>143</v>
      </c>
      <c r="Q8" s="103" t="s">
        <v>143</v>
      </c>
      <c r="R8" s="103" t="s">
        <v>143</v>
      </c>
      <c r="S8" s="103" t="s">
        <v>143</v>
      </c>
      <c r="T8" s="103" t="s">
        <v>143</v>
      </c>
      <c r="U8" s="103" t="s">
        <v>143</v>
      </c>
      <c r="V8" s="103" t="s">
        <v>143</v>
      </c>
      <c r="W8" s="103" t="s">
        <v>143</v>
      </c>
      <c r="X8" s="103" t="s">
        <v>143</v>
      </c>
    </row>
    <row r="9" spans="1:24">
      <c r="A9" s="33" t="s">
        <v>157</v>
      </c>
      <c r="B9" s="103">
        <v>-2.1</v>
      </c>
      <c r="C9" s="103">
        <v>-1.2</v>
      </c>
      <c r="D9" s="103">
        <v>0.5</v>
      </c>
      <c r="E9" s="103">
        <v>2.1</v>
      </c>
      <c r="F9" s="103">
        <v>3.4</v>
      </c>
      <c r="G9" s="103">
        <v>6.1</v>
      </c>
      <c r="H9" s="103">
        <v>8.5</v>
      </c>
      <c r="I9" s="103">
        <v>10.8</v>
      </c>
      <c r="J9" s="103">
        <v>15.2</v>
      </c>
      <c r="K9" s="103">
        <v>20.3</v>
      </c>
      <c r="L9" s="103">
        <v>23.2</v>
      </c>
      <c r="M9" s="103">
        <v>24.7</v>
      </c>
      <c r="N9" s="103">
        <v>23.8</v>
      </c>
      <c r="O9" s="103">
        <v>22.8</v>
      </c>
      <c r="P9" s="103">
        <v>19.3</v>
      </c>
      <c r="Q9" s="103">
        <v>18.2</v>
      </c>
      <c r="R9" s="103">
        <v>19.7</v>
      </c>
      <c r="S9" s="103">
        <v>22.9</v>
      </c>
      <c r="T9" s="103">
        <v>26.2</v>
      </c>
      <c r="U9" s="103">
        <v>30.2</v>
      </c>
      <c r="V9" s="103">
        <v>32.799999999999997</v>
      </c>
      <c r="W9" s="103">
        <v>33.200000000000003</v>
      </c>
      <c r="X9" s="103">
        <v>31.2</v>
      </c>
    </row>
    <row r="10" spans="1:24">
      <c r="A10" s="33" t="s">
        <v>158</v>
      </c>
      <c r="B10" s="103">
        <v>9</v>
      </c>
      <c r="C10" s="103">
        <v>11</v>
      </c>
      <c r="D10" s="103">
        <v>12.3</v>
      </c>
      <c r="E10" s="103">
        <v>16.8</v>
      </c>
      <c r="F10" s="103">
        <v>16.600000000000001</v>
      </c>
      <c r="G10" s="103">
        <v>17.7</v>
      </c>
      <c r="H10" s="103">
        <v>18.2</v>
      </c>
      <c r="I10" s="103">
        <v>18.600000000000001</v>
      </c>
      <c r="J10" s="103">
        <v>18.3</v>
      </c>
      <c r="K10" s="103">
        <v>17</v>
      </c>
      <c r="L10" s="103">
        <v>17.600000000000001</v>
      </c>
      <c r="M10" s="103">
        <v>17.399999999999999</v>
      </c>
      <c r="N10" s="103">
        <v>16.100000000000001</v>
      </c>
      <c r="O10" s="103">
        <v>15.9</v>
      </c>
      <c r="P10" s="103">
        <v>14.9</v>
      </c>
      <c r="Q10" s="103">
        <v>14.5</v>
      </c>
      <c r="R10" s="103">
        <v>14</v>
      </c>
      <c r="S10" s="103">
        <v>13.8</v>
      </c>
      <c r="T10" s="103">
        <v>15.2</v>
      </c>
      <c r="U10" s="103">
        <v>17.7</v>
      </c>
      <c r="V10" s="103">
        <v>18.7</v>
      </c>
      <c r="W10" s="103">
        <v>20.3</v>
      </c>
      <c r="X10" s="103">
        <v>22.2</v>
      </c>
    </row>
    <row r="11" spans="1:24">
      <c r="A11" s="33" t="s">
        <v>176</v>
      </c>
      <c r="B11" s="103">
        <v>-1.3</v>
      </c>
      <c r="C11" s="103">
        <v>-1</v>
      </c>
      <c r="D11" s="103">
        <v>-1.1000000000000001</v>
      </c>
      <c r="E11" s="103">
        <v>-1.5</v>
      </c>
      <c r="F11" s="103">
        <v>-1.5</v>
      </c>
      <c r="G11" s="103">
        <v>-2.1</v>
      </c>
      <c r="H11" s="103">
        <v>-2.4</v>
      </c>
      <c r="I11" s="103">
        <v>-2.7</v>
      </c>
      <c r="J11" s="103">
        <v>-3.1</v>
      </c>
      <c r="K11" s="103">
        <v>-3.3</v>
      </c>
      <c r="L11" s="103">
        <v>-4.0999999999999996</v>
      </c>
      <c r="M11" s="103">
        <v>-4.3</v>
      </c>
      <c r="N11" s="103">
        <v>-4.4000000000000004</v>
      </c>
      <c r="O11" s="103">
        <v>-5.2</v>
      </c>
      <c r="P11" s="103">
        <v>-5</v>
      </c>
      <c r="Q11" s="103">
        <v>-5.3</v>
      </c>
      <c r="R11" s="103">
        <v>-5.5</v>
      </c>
      <c r="S11" s="103">
        <v>-6.5</v>
      </c>
      <c r="T11" s="103">
        <v>-7</v>
      </c>
      <c r="U11" s="103">
        <v>-7.6</v>
      </c>
      <c r="V11" s="103">
        <v>-8.1999999999999993</v>
      </c>
      <c r="W11" s="103">
        <v>-8.8000000000000007</v>
      </c>
      <c r="X11" s="103">
        <v>-9.5</v>
      </c>
    </row>
    <row r="12" spans="1:24">
      <c r="A12" s="33" t="s">
        <v>177</v>
      </c>
      <c r="B12" s="103">
        <v>5.6</v>
      </c>
      <c r="C12" s="103">
        <v>8.8000000000000007</v>
      </c>
      <c r="D12" s="103">
        <v>11.7</v>
      </c>
      <c r="E12" s="103">
        <v>17.399999999999999</v>
      </c>
      <c r="F12" s="103">
        <v>18.5</v>
      </c>
      <c r="G12" s="103">
        <v>21.7</v>
      </c>
      <c r="H12" s="103">
        <v>24.3</v>
      </c>
      <c r="I12" s="103">
        <v>26.7</v>
      </c>
      <c r="J12" s="103">
        <v>30.4</v>
      </c>
      <c r="K12" s="103">
        <v>34.299999999999997</v>
      </c>
      <c r="L12" s="103">
        <v>36.700000000000003</v>
      </c>
      <c r="M12" s="103">
        <v>37.5</v>
      </c>
      <c r="N12" s="103">
        <v>35.4</v>
      </c>
      <c r="O12" s="103">
        <v>33.5</v>
      </c>
      <c r="P12" s="103">
        <v>29.2</v>
      </c>
      <c r="Q12" s="103">
        <v>27.4</v>
      </c>
      <c r="R12" s="103">
        <v>28.2</v>
      </c>
      <c r="S12" s="103">
        <v>30.2</v>
      </c>
      <c r="T12" s="103">
        <v>34.5</v>
      </c>
      <c r="U12" s="103">
        <v>40.299999999999997</v>
      </c>
      <c r="V12" s="103">
        <v>43.3</v>
      </c>
      <c r="W12" s="103">
        <v>44.7</v>
      </c>
      <c r="X12" s="103">
        <v>44</v>
      </c>
    </row>
    <row r="13" spans="1:24">
      <c r="A13" s="33"/>
      <c r="B13" s="103"/>
      <c r="C13" s="103"/>
      <c r="D13" s="103"/>
      <c r="E13" s="103"/>
      <c r="F13" s="103"/>
      <c r="G13" s="103"/>
      <c r="H13" s="103"/>
      <c r="I13" s="103"/>
      <c r="J13" s="103"/>
      <c r="K13" s="103"/>
      <c r="L13" s="103"/>
      <c r="M13" s="103"/>
      <c r="N13" s="103"/>
      <c r="O13" s="103"/>
      <c r="P13" s="103"/>
      <c r="Q13" s="103"/>
      <c r="R13" s="103"/>
      <c r="S13" s="103"/>
      <c r="T13" s="103"/>
      <c r="U13" s="103"/>
      <c r="V13" s="103"/>
      <c r="W13" s="103"/>
    </row>
    <row r="14" spans="1:24" ht="20.100000000000001" customHeight="1">
      <c r="A14" s="253" t="s">
        <v>251</v>
      </c>
      <c r="B14" s="57"/>
      <c r="C14" s="57"/>
      <c r="D14" s="57"/>
      <c r="E14" s="57"/>
      <c r="F14" s="57"/>
      <c r="G14" s="57"/>
      <c r="H14" s="57"/>
      <c r="I14" s="57"/>
      <c r="J14" s="57"/>
      <c r="K14" s="57"/>
      <c r="L14" s="57"/>
      <c r="M14" s="57"/>
      <c r="N14" s="57"/>
      <c r="O14" s="57"/>
      <c r="P14" s="57"/>
      <c r="Q14" s="57"/>
      <c r="R14" s="57"/>
      <c r="S14" s="57"/>
    </row>
    <row r="15" spans="1:24">
      <c r="A15" s="33"/>
      <c r="B15" s="103"/>
      <c r="C15" s="103"/>
      <c r="D15" s="103"/>
      <c r="E15" s="103"/>
      <c r="F15" s="103"/>
      <c r="G15" s="103"/>
      <c r="H15" s="103"/>
      <c r="I15" s="103"/>
      <c r="J15" s="103"/>
      <c r="K15" s="103"/>
      <c r="L15" s="103"/>
      <c r="M15" s="103"/>
      <c r="N15" s="103"/>
      <c r="O15" s="103"/>
      <c r="P15" s="103"/>
      <c r="Q15" s="103"/>
      <c r="R15" s="103"/>
      <c r="S15" s="103"/>
      <c r="T15" s="103"/>
      <c r="U15" s="103"/>
      <c r="V15" s="103"/>
    </row>
    <row r="16" spans="1:24">
      <c r="B16" s="49"/>
      <c r="C16" s="49"/>
      <c r="D16" s="49"/>
      <c r="E16" s="49"/>
      <c r="F16" s="49"/>
      <c r="G16" s="49"/>
      <c r="H16" s="49"/>
      <c r="I16" s="49"/>
      <c r="J16" s="49"/>
      <c r="K16" s="49"/>
      <c r="L16" s="49"/>
      <c r="M16" s="49"/>
      <c r="N16" s="49"/>
      <c r="O16" s="49"/>
      <c r="P16" s="49"/>
      <c r="Q16" s="49"/>
      <c r="R16" s="49"/>
      <c r="S16" s="49"/>
      <c r="T16" s="49"/>
      <c r="U16" s="49"/>
      <c r="V16" s="49"/>
      <c r="W16" s="49"/>
      <c r="X16" s="49"/>
    </row>
    <row r="17" spans="1:24">
      <c r="A17" s="33"/>
      <c r="B17" s="49"/>
      <c r="C17" s="49"/>
      <c r="D17" s="49"/>
      <c r="E17" s="49"/>
      <c r="F17" s="49"/>
      <c r="G17" s="49"/>
      <c r="H17" s="49"/>
      <c r="I17" s="49"/>
      <c r="J17" s="49"/>
      <c r="K17" s="49"/>
      <c r="L17" s="49"/>
      <c r="M17" s="49"/>
      <c r="N17" s="49"/>
      <c r="O17" s="49"/>
      <c r="P17" s="49"/>
      <c r="Q17" s="49"/>
      <c r="R17" s="49"/>
      <c r="S17" s="49"/>
      <c r="T17" s="49"/>
      <c r="U17" s="49"/>
      <c r="V17" s="49"/>
      <c r="W17" s="49"/>
      <c r="X17" s="49"/>
    </row>
    <row r="18" spans="1:24">
      <c r="B18" s="49"/>
      <c r="C18" s="49"/>
      <c r="D18" s="49"/>
      <c r="E18" s="49"/>
      <c r="F18" s="49"/>
      <c r="G18" s="49"/>
      <c r="H18" s="49"/>
      <c r="I18" s="49"/>
      <c r="J18" s="49"/>
      <c r="K18" s="49"/>
      <c r="L18" s="49"/>
      <c r="M18" s="49"/>
      <c r="N18" s="49"/>
      <c r="O18" s="49"/>
      <c r="P18" s="49"/>
      <c r="Q18" s="49"/>
      <c r="R18" s="49"/>
      <c r="S18" s="49"/>
      <c r="T18" s="49"/>
      <c r="U18" s="49"/>
      <c r="V18" s="49"/>
      <c r="W18" s="49"/>
      <c r="X18" s="49"/>
    </row>
    <row r="19" spans="1:24">
      <c r="A19" s="28"/>
      <c r="B19" s="49"/>
      <c r="C19" s="49"/>
      <c r="D19" s="49"/>
      <c r="E19" s="49"/>
      <c r="F19" s="49"/>
      <c r="G19" s="49"/>
      <c r="H19" s="49"/>
      <c r="I19" s="49"/>
      <c r="J19" s="49"/>
      <c r="K19" s="49"/>
      <c r="L19" s="49"/>
      <c r="M19" s="49"/>
      <c r="N19" s="49"/>
      <c r="O19" s="49"/>
      <c r="P19" s="49"/>
      <c r="Q19" s="49"/>
      <c r="R19" s="49"/>
      <c r="S19" s="49"/>
      <c r="T19" s="49"/>
      <c r="U19" s="49"/>
      <c r="V19" s="49"/>
      <c r="W19" s="49"/>
      <c r="X19" s="49"/>
    </row>
    <row r="20" spans="1:24">
      <c r="B20" s="49"/>
      <c r="C20" s="49"/>
      <c r="D20" s="49"/>
      <c r="E20" s="49"/>
      <c r="F20" s="49"/>
      <c r="G20" s="49"/>
      <c r="H20" s="49"/>
      <c r="I20" s="49"/>
      <c r="J20" s="49"/>
      <c r="K20" s="49"/>
      <c r="L20" s="49"/>
      <c r="M20" s="49"/>
      <c r="N20" s="49"/>
      <c r="O20" s="49"/>
      <c r="P20" s="49"/>
      <c r="Q20" s="49"/>
      <c r="R20" s="49"/>
      <c r="S20" s="49"/>
      <c r="T20" s="49"/>
      <c r="U20" s="49"/>
      <c r="V20" s="49"/>
      <c r="W20" s="49"/>
    </row>
    <row r="21" spans="1:24">
      <c r="B21" s="143"/>
      <c r="C21" s="143"/>
      <c r="D21" s="143"/>
      <c r="E21" s="143"/>
      <c r="F21" s="143"/>
      <c r="G21" s="143"/>
      <c r="H21" s="143"/>
      <c r="I21" s="143"/>
      <c r="J21" s="143"/>
      <c r="K21" s="143"/>
      <c r="L21" s="143"/>
      <c r="M21" s="143"/>
      <c r="N21" s="143"/>
      <c r="O21" s="143"/>
      <c r="P21" s="143"/>
      <c r="Q21" s="143"/>
      <c r="R21" s="143"/>
      <c r="S21" s="143"/>
      <c r="T21" s="143"/>
      <c r="U21" s="143"/>
      <c r="V21" s="143"/>
      <c r="W21" s="143"/>
      <c r="X21" s="143"/>
    </row>
    <row r="22" spans="1:24">
      <c r="B22" s="143"/>
      <c r="C22" s="143"/>
      <c r="D22" s="143"/>
      <c r="E22" s="143"/>
      <c r="F22" s="143"/>
      <c r="G22" s="143"/>
      <c r="H22" s="143"/>
      <c r="I22" s="143"/>
      <c r="J22" s="143"/>
      <c r="K22" s="143"/>
      <c r="L22" s="143"/>
      <c r="M22" s="143"/>
      <c r="N22" s="143"/>
      <c r="O22" s="143"/>
      <c r="P22" s="143"/>
      <c r="Q22" s="143"/>
      <c r="R22" s="143"/>
      <c r="S22" s="143"/>
      <c r="T22" s="143"/>
      <c r="U22" s="143"/>
      <c r="V22" s="143"/>
      <c r="W22" s="143"/>
      <c r="X22" s="143"/>
    </row>
    <row r="23" spans="1:24">
      <c r="B23" s="143"/>
      <c r="C23" s="143"/>
      <c r="D23" s="143"/>
      <c r="E23" s="143"/>
      <c r="F23" s="143"/>
      <c r="G23" s="143"/>
      <c r="H23" s="143"/>
      <c r="I23" s="143"/>
      <c r="J23" s="143"/>
      <c r="K23" s="143"/>
      <c r="L23" s="143"/>
      <c r="M23" s="143"/>
      <c r="N23" s="143"/>
      <c r="O23" s="143"/>
      <c r="P23" s="143"/>
      <c r="Q23" s="143"/>
      <c r="R23" s="143"/>
      <c r="S23" s="143"/>
      <c r="T23" s="143"/>
      <c r="U23" s="143"/>
      <c r="V23" s="143"/>
      <c r="W23" s="143"/>
      <c r="X23" s="143"/>
    </row>
    <row r="24" spans="1:24">
      <c r="B24" s="143"/>
      <c r="C24" s="143"/>
      <c r="D24" s="143"/>
      <c r="E24" s="143"/>
      <c r="F24" s="143"/>
      <c r="G24" s="143"/>
      <c r="H24" s="143"/>
      <c r="I24" s="143"/>
      <c r="J24" s="143"/>
      <c r="K24" s="143"/>
      <c r="L24" s="143"/>
      <c r="M24" s="143"/>
      <c r="N24" s="143"/>
      <c r="O24" s="143"/>
      <c r="P24" s="143"/>
      <c r="Q24" s="143"/>
      <c r="R24" s="143"/>
      <c r="S24" s="143"/>
      <c r="T24" s="143"/>
      <c r="U24" s="143"/>
      <c r="V24" s="143"/>
      <c r="W24" s="143"/>
      <c r="X24" s="143"/>
    </row>
    <row r="25" spans="1:24">
      <c r="B25" s="143"/>
      <c r="C25" s="143"/>
      <c r="D25" s="143"/>
      <c r="E25" s="143"/>
      <c r="F25" s="143"/>
      <c r="G25" s="143"/>
      <c r="H25" s="143"/>
      <c r="I25" s="143"/>
      <c r="J25" s="143"/>
      <c r="K25" s="143"/>
      <c r="L25" s="143"/>
      <c r="M25" s="143"/>
      <c r="N25" s="143"/>
      <c r="O25" s="143"/>
      <c r="P25" s="143"/>
      <c r="Q25" s="143"/>
      <c r="R25" s="143"/>
      <c r="S25" s="143"/>
      <c r="T25" s="143"/>
      <c r="U25" s="143"/>
      <c r="V25" s="143"/>
      <c r="W25" s="143"/>
    </row>
    <row r="26" spans="1:24">
      <c r="B26" s="143"/>
      <c r="C26" s="143"/>
      <c r="D26" s="143"/>
      <c r="E26" s="143"/>
      <c r="F26" s="143"/>
      <c r="G26" s="143"/>
      <c r="H26" s="143"/>
      <c r="I26" s="143"/>
      <c r="J26" s="143"/>
      <c r="K26" s="143"/>
      <c r="L26" s="143"/>
      <c r="M26" s="143"/>
      <c r="N26" s="143"/>
      <c r="O26" s="143"/>
      <c r="P26" s="143"/>
      <c r="Q26" s="143"/>
      <c r="R26" s="143"/>
      <c r="S26" s="143"/>
      <c r="T26" s="143"/>
      <c r="U26" s="143"/>
      <c r="V26" s="143"/>
      <c r="W26" s="14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Table 1 </vt:lpstr>
      <vt:lpstr>Table 2 </vt:lpstr>
      <vt:lpstr>Table 3 </vt:lpstr>
      <vt:lpstr>Figure 1</vt:lpstr>
      <vt:lpstr>Table 4 </vt:lpstr>
      <vt:lpstr>Table 5 </vt:lpstr>
      <vt:lpstr>Figure 2</vt:lpstr>
      <vt:lpstr>Figure 3 </vt:lpstr>
      <vt:lpstr>Figure 4</vt:lpstr>
      <vt:lpstr>Table 6 </vt:lpstr>
      <vt:lpstr>Table 7</vt:lpstr>
      <vt:lpstr>Figure 5</vt:lpstr>
      <vt:lpstr>Table 8</vt:lpstr>
      <vt:lpstr>Table 9</vt:lpstr>
      <vt:lpstr>Figure 6 </vt:lpstr>
      <vt:lpstr>Table 10 </vt:lpstr>
      <vt:lpstr>Figure 7 (LHS)</vt:lpstr>
      <vt:lpstr>Figure 7 (RHS)</vt:lpstr>
      <vt:lpstr>Table 11</vt:lpstr>
      <vt:lpstr>'Table 4 '!Print_Area</vt:lpstr>
      <vt:lpstr>'Table 5 '!Print_Area</vt:lpstr>
      <vt:lpstr>'Table 6 '!Print_Area</vt:lpstr>
      <vt:lpstr>'Table 4 '!Print_Titles</vt:lpstr>
      <vt:lpstr>'Table 5 '!Print_Titles</vt:lpstr>
    </vt:vector>
  </TitlesOfParts>
  <Company>Department of Treasury and Finance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2026-27 Budget Paper 3 Chapter 3 Fiscal Outlook and Strategy</dc:title>
  <dc:subject>2026-27 Budget</dc:subject>
  <dc:creator>Department of Treasury and Finance WA</dc:creator>
  <cp:keywords>2026-27 Budget Paper 3 Chapter 3 Fiscal Outlook and Strategy</cp:keywords>
  <cp:lastModifiedBy>Parkin, Ricky</cp:lastModifiedBy>
  <dcterms:created xsi:type="dcterms:W3CDTF">2014-12-18T01:24:41Z</dcterms:created>
  <dcterms:modified xsi:type="dcterms:W3CDTF">2026-05-06T05:12:01Z</dcterms:modified>
</cp:coreProperties>
</file>